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sv72846\Desktop\Moje dokumenty\MESTSKÝ ÚRAD\Rozpočet\2017\"/>
    </mc:Choice>
  </mc:AlternateContent>
  <bookViews>
    <workbookView xWindow="0" yWindow="0" windowWidth="21570" windowHeight="8145"/>
  </bookViews>
  <sheets>
    <sheet name="Háro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6" i="1" l="1"/>
  <c r="F16" i="1" l="1"/>
  <c r="E21" i="1"/>
  <c r="E17" i="1"/>
  <c r="F106" i="1"/>
  <c r="F121" i="1"/>
  <c r="F108" i="1" l="1"/>
  <c r="F105" i="1"/>
  <c r="F99" i="1"/>
  <c r="F83" i="1"/>
  <c r="F74" i="1"/>
  <c r="F71" i="1"/>
  <c r="F132" i="1"/>
  <c r="F129" i="1"/>
  <c r="F125" i="1"/>
  <c r="F123" i="1"/>
  <c r="F120" i="1"/>
  <c r="F119" i="1"/>
  <c r="F115" i="1"/>
  <c r="F113" i="1"/>
  <c r="F112" i="1"/>
  <c r="F101" i="1"/>
  <c r="F100" i="1"/>
  <c r="F80" i="1"/>
  <c r="F79" i="1"/>
  <c r="F78" i="1"/>
  <c r="F73" i="1"/>
  <c r="F70" i="1"/>
  <c r="F182" i="1" l="1"/>
  <c r="F183" i="1"/>
  <c r="F138" i="1"/>
  <c r="F139" i="1"/>
  <c r="F141" i="1"/>
  <c r="F135" i="1"/>
  <c r="F136" i="1"/>
  <c r="F127" i="1"/>
  <c r="F128" i="1"/>
  <c r="F110" i="1"/>
  <c r="F111" i="1"/>
  <c r="F103" i="1"/>
  <c r="F96" i="1"/>
  <c r="F97" i="1"/>
  <c r="F93" i="1"/>
  <c r="F94" i="1"/>
  <c r="F90" i="1"/>
  <c r="F91" i="1"/>
  <c r="F87" i="1"/>
  <c r="F88" i="1"/>
  <c r="F67" i="1"/>
  <c r="F188" i="1" l="1"/>
  <c r="F189" i="1"/>
  <c r="F160" i="1" l="1"/>
  <c r="F179" i="1" l="1"/>
  <c r="F166" i="1"/>
  <c r="F167" i="1"/>
  <c r="F168" i="1"/>
  <c r="F169" i="1"/>
  <c r="F174" i="1"/>
  <c r="F163" i="1"/>
  <c r="F164" i="1"/>
  <c r="F171" i="1"/>
  <c r="F172" i="1"/>
  <c r="F173" i="1"/>
  <c r="F157" i="1"/>
  <c r="F158" i="1"/>
  <c r="F159" i="1"/>
  <c r="F161" i="1"/>
  <c r="F147" i="1"/>
  <c r="F148" i="1"/>
  <c r="F149" i="1"/>
  <c r="F150" i="1"/>
  <c r="F151" i="1"/>
  <c r="F35" i="1"/>
  <c r="F34" i="1"/>
  <c r="F32" i="1"/>
  <c r="F191" i="1"/>
  <c r="F192" i="1"/>
  <c r="F143" i="1" l="1"/>
  <c r="F144" i="1"/>
  <c r="F145" i="1"/>
  <c r="F153" i="1"/>
  <c r="F154" i="1"/>
  <c r="F155" i="1"/>
  <c r="F68" i="1" l="1"/>
  <c r="F85" i="1" l="1"/>
  <c r="F82" i="1" l="1"/>
  <c r="F77" i="1"/>
  <c r="F76" i="1" l="1"/>
  <c r="F81" i="1"/>
  <c r="F72" i="1" l="1"/>
  <c r="F180" i="1" l="1"/>
  <c r="F204" i="1"/>
  <c r="F114" i="1"/>
  <c r="D21" i="1" l="1"/>
  <c r="D17" i="1"/>
  <c r="F117" i="1" l="1"/>
  <c r="F207" i="1"/>
  <c r="F118" i="1" l="1"/>
  <c r="F69" i="1"/>
  <c r="F75" i="1"/>
  <c r="F209" i="1" l="1"/>
  <c r="F176" i="1"/>
  <c r="F205" i="1" l="1"/>
  <c r="F42" i="1" l="1"/>
  <c r="F178" i="1" l="1"/>
  <c r="F130" i="1"/>
  <c r="F177" i="1"/>
  <c r="F187" i="1" l="1"/>
  <c r="F193" i="1"/>
  <c r="F185" i="1" l="1"/>
  <c r="F33" i="1" l="1"/>
  <c r="F14" i="1" s="1"/>
  <c r="F19" i="1" l="1"/>
  <c r="F104" i="1"/>
  <c r="F18" i="1" l="1"/>
  <c r="F21" i="1" s="1"/>
  <c r="F15" i="1" l="1"/>
  <c r="F17" i="1" l="1"/>
  <c r="F22" i="1" s="1"/>
</calcChain>
</file>

<file path=xl/sharedStrings.xml><?xml version="1.0" encoding="utf-8"?>
<sst xmlns="http://schemas.openxmlformats.org/spreadsheetml/2006/main" count="280" uniqueCount="177">
  <si>
    <t>Bežné príjmy</t>
  </si>
  <si>
    <t>Kapitálové príjmy</t>
  </si>
  <si>
    <t>Spolu:</t>
  </si>
  <si>
    <t xml:space="preserve">Bežné výdavky </t>
  </si>
  <si>
    <t>Kapitálové výdavky</t>
  </si>
  <si>
    <t>Rozdiel</t>
  </si>
  <si>
    <t>Bežné výdavky</t>
  </si>
  <si>
    <t>Rozdiel:</t>
  </si>
  <si>
    <t>Rozpočet mesta na roky 2017-2019 bol zostavený v zmysle §10 zákona  č.583/2004 Z. z. o rozpočtových pravidlách</t>
  </si>
  <si>
    <t>územnej samosprávy v znení neskorších  predpisov a bol schválený uznesením MsZ č. 391/2016 zo dňa  9. 12. 2016.</t>
  </si>
  <si>
    <t xml:space="preserve">V príjmovej  i výdavkovej časti bol vo finančnom objeme 6 901,9 tis. €. </t>
  </si>
  <si>
    <t>Spracoval: Ing. Švistun Ladislav</t>
  </si>
  <si>
    <t>Príjmy z finančných operácií</t>
  </si>
  <si>
    <t>Výdavky z finančných operácií</t>
  </si>
  <si>
    <t xml:space="preserve">I. úprava rozpočtu bola schválená uznesením MsZ č. 480/2017 zo dňa 3.3.2017. </t>
  </si>
  <si>
    <t>II. úprava rozpočtu bola schválená uznesením MsZ č.518/2017 zo dňa 31.5.2017.</t>
  </si>
  <si>
    <t>III. úprava rozpočtu bola schválená uznesením MsZ č. 561/2017 zo dňa 28.6.2017.</t>
  </si>
  <si>
    <t>Výdavky verejnej správy</t>
  </si>
  <si>
    <r>
      <t>IV. úprava rozpočtu bola schválená uznesením MsZ č. 580</t>
    </r>
    <r>
      <rPr>
        <sz val="11"/>
        <rFont val="Calibri"/>
        <family val="2"/>
        <charset val="238"/>
        <scheme val="minor"/>
      </rPr>
      <t>/2017</t>
    </r>
    <r>
      <rPr>
        <sz val="11"/>
        <color theme="1"/>
        <rFont val="Calibri"/>
        <family val="2"/>
        <charset val="238"/>
        <scheme val="minor"/>
      </rPr>
      <t xml:space="preserve"> zo dňa 6.9.2017.</t>
    </r>
  </si>
  <si>
    <t>01.1.1</t>
  </si>
  <si>
    <t>Terénna sociálna práca</t>
  </si>
  <si>
    <t>05.1.0</t>
  </si>
  <si>
    <t>Nakladanie s odpadmi</t>
  </si>
  <si>
    <t>09.5.0</t>
  </si>
  <si>
    <t>03.1.0</t>
  </si>
  <si>
    <t>10.1.2</t>
  </si>
  <si>
    <t>Opatrovateľstvo</t>
  </si>
  <si>
    <t>ZUŠ</t>
  </si>
  <si>
    <t>MsKS</t>
  </si>
  <si>
    <t>08.2.0</t>
  </si>
  <si>
    <t>06.2.0</t>
  </si>
  <si>
    <t>Rozvoj obcí</t>
  </si>
  <si>
    <t>09.</t>
  </si>
  <si>
    <t>Vzdelanie</t>
  </si>
  <si>
    <t>08.1.0</t>
  </si>
  <si>
    <t>Dôvodová správa k VI. úprave rozpočtu Mesta Kráľovský Chlmec na roky 2017-2019</t>
  </si>
  <si>
    <t>Rozpočet po V. úprave</t>
  </si>
  <si>
    <t>Návrh na VI. úpravu</t>
  </si>
  <si>
    <r>
      <t>V. úprava rozpočtu bola schválená uznesením MsZ č. 615</t>
    </r>
    <r>
      <rPr>
        <sz val="11"/>
        <rFont val="Calibri"/>
        <family val="2"/>
        <charset val="238"/>
        <scheme val="minor"/>
      </rPr>
      <t>/2017</t>
    </r>
    <r>
      <rPr>
        <sz val="11"/>
        <color theme="1"/>
        <rFont val="Calibri"/>
        <family val="2"/>
        <charset val="238"/>
        <scheme val="minor"/>
      </rPr>
      <t xml:space="preserve"> zo dňa 24.10.2017.</t>
    </r>
  </si>
  <si>
    <t>Telekomunikačná technika</t>
  </si>
  <si>
    <t>633003</t>
  </si>
  <si>
    <t>Tlač obecných novín</t>
  </si>
  <si>
    <t>6370048</t>
  </si>
  <si>
    <t>Dohody o vykonaní prác</t>
  </si>
  <si>
    <t>637027</t>
  </si>
  <si>
    <t>Likvidácia čiernych skládok</t>
  </si>
  <si>
    <t>637004</t>
  </si>
  <si>
    <t>Materiál-detské ihriská, lavice</t>
  </si>
  <si>
    <t>04.5.1</t>
  </si>
  <si>
    <t>Komunikácie</t>
  </si>
  <si>
    <t>Odstavné plochy MsÚ č.2</t>
  </si>
  <si>
    <t>Odstavná plocha (parkovisko) Ibrányiho</t>
  </si>
  <si>
    <t>Školská jedáleň pri ZŠ Hunyadiho</t>
  </si>
  <si>
    <t>Mzdy a platy</t>
  </si>
  <si>
    <t>Zákonné poistenie</t>
  </si>
  <si>
    <t>Tovary a služby</t>
  </si>
  <si>
    <t>Nákup prevádzkových strojov</t>
  </si>
  <si>
    <t>713004</t>
  </si>
  <si>
    <t>610</t>
  </si>
  <si>
    <t>620</t>
  </si>
  <si>
    <t>630</t>
  </si>
  <si>
    <t>Výdavky na dohody o vykonaní prác navyšujú o 3,0 tis.€.</t>
  </si>
  <si>
    <t xml:space="preserve">Rozpočtované prostriedky na výstavbu odstavnej plochy pred MsÚ vo výške 15,0 tis.€ sa použijú na výstavbu odstavnej </t>
  </si>
  <si>
    <t>plochy na ulici Ibrányiho.</t>
  </si>
  <si>
    <t>Navýšením počtu výtlačkov časopisu Nézetek sa zvýšia výdavky na tlač o 1,5 tis.€.</t>
  </si>
  <si>
    <t xml:space="preserve">Dotácia na zateplenie obal. konštr. MŠ Kossutha </t>
  </si>
  <si>
    <t>Zateplenie obal. konštr. MŠ Kossutha</t>
  </si>
  <si>
    <t xml:space="preserve">Mestu bude do konca roka poskytnutá dotácia na zateplenie obalových konštrukcií MŠ Kossutha vo výške 150,0tis.€. </t>
  </si>
  <si>
    <t xml:space="preserve">Celkové výdavky na zateplenie obalových konštrukcií MŠ Kossutha budú vo výške 229,0 tis.€. </t>
  </si>
  <si>
    <t>635006</t>
  </si>
  <si>
    <t>Propagácia a reklama</t>
  </si>
  <si>
    <t>637003</t>
  </si>
  <si>
    <t>637005</t>
  </si>
  <si>
    <t>Konzultácie, konverzia dát</t>
  </si>
  <si>
    <t>637035</t>
  </si>
  <si>
    <t>DPH z obstarania EÚ</t>
  </si>
  <si>
    <t>01.7.0</t>
  </si>
  <si>
    <t>Transakcie verejného dlhu</t>
  </si>
  <si>
    <t>653001</t>
  </si>
  <si>
    <t>Bankový poplatok za úver</t>
  </si>
  <si>
    <t>632003</t>
  </si>
  <si>
    <t>Poštové služby</t>
  </si>
  <si>
    <t>08.4.0</t>
  </si>
  <si>
    <t>Údržba cintorínov</t>
  </si>
  <si>
    <t>06.6.0</t>
  </si>
  <si>
    <t>Bývanie a občianska vybavenosť</t>
  </si>
  <si>
    <t>Rekonštrukcia domu smútku</t>
  </si>
  <si>
    <t>Materská škola</t>
  </si>
  <si>
    <t>Nemoc</t>
  </si>
  <si>
    <t>Príspevok na výchovu a vzdelávanie</t>
  </si>
  <si>
    <t>Normatívne fin. prostriedky pre ZŠ</t>
  </si>
  <si>
    <t>Príspevok na výchovu a vzdelávanie v MŠ</t>
  </si>
  <si>
    <t>Nenormatívne fin. prostr. pre ZŠ</t>
  </si>
  <si>
    <t>Základná škola Kossutha - normatív</t>
  </si>
  <si>
    <t>Základná škola Kossutha - nenormatív</t>
  </si>
  <si>
    <t>Vzdelávacie poukazy</t>
  </si>
  <si>
    <t xml:space="preserve">Asist. učiteľa- soc. znevýhodn. prostredie </t>
  </si>
  <si>
    <t xml:space="preserve">Asist. učiteľa- zdravotný postih </t>
  </si>
  <si>
    <t xml:space="preserve">Dopravné </t>
  </si>
  <si>
    <t>Odchodné</t>
  </si>
  <si>
    <t>Základná škola Hunyadiho - normatív</t>
  </si>
  <si>
    <t>Základná škola Hunyadiho - nenormatív</t>
  </si>
  <si>
    <t>Školská jedáleň pri ZŠ Kossutha</t>
  </si>
  <si>
    <t>640</t>
  </si>
  <si>
    <t>ŠKD ZŠ Kossutha</t>
  </si>
  <si>
    <t>ŠKD ZŠ Hunyadiho</t>
  </si>
  <si>
    <t>Transfer na voľnočasovú činnosť</t>
  </si>
  <si>
    <t>01.3.3</t>
  </si>
  <si>
    <t>Matrika</t>
  </si>
  <si>
    <t>Mestská polícia</t>
  </si>
  <si>
    <t>04.1.2</t>
  </si>
  <si>
    <t>Aktivačná činnosť</t>
  </si>
  <si>
    <t>Vytváranie pracovných miest</t>
  </si>
  <si>
    <t>Centrum voľného času</t>
  </si>
  <si>
    <t>Komunitné centrum</t>
  </si>
  <si>
    <t>Školský úrad</t>
  </si>
  <si>
    <t>Daň z príjmov fizickej osoby</t>
  </si>
  <si>
    <t>633006</t>
  </si>
  <si>
    <t>Pásky, tonery</t>
  </si>
  <si>
    <t>Oprava administr. budovy</t>
  </si>
  <si>
    <t>635009</t>
  </si>
  <si>
    <t>Údržba softvérov</t>
  </si>
  <si>
    <t>637011</t>
  </si>
  <si>
    <t>Lekárske posudky občanov</t>
  </si>
  <si>
    <t>637014</t>
  </si>
  <si>
    <t>Stravovanie</t>
  </si>
  <si>
    <t>637016</t>
  </si>
  <si>
    <t>Prídely do sociálneho fondu</t>
  </si>
  <si>
    <t>Doprava-cestná doprava</t>
  </si>
  <si>
    <t>Čistenie MK</t>
  </si>
  <si>
    <t>Príspevok na verejnú dopravu</t>
  </si>
  <si>
    <t>Telefón, fax</t>
  </si>
  <si>
    <t>Výpočtová technika,</t>
  </si>
  <si>
    <t>Všeobecné služby</t>
  </si>
  <si>
    <t>Servis motorových vozidiel</t>
  </si>
  <si>
    <t>Údržba programov</t>
  </si>
  <si>
    <t>Rekreácia, kultúra, náboženstvo</t>
  </si>
  <si>
    <t>632001</t>
  </si>
  <si>
    <t>Plyn športový areál</t>
  </si>
  <si>
    <t>08.2</t>
  </si>
  <si>
    <t>Múzeum</t>
  </si>
  <si>
    <t>Plyn múzeum</t>
  </si>
  <si>
    <t>Plyn MsKS</t>
  </si>
  <si>
    <t>Všeobecný materiál</t>
  </si>
  <si>
    <t>Kancelársky papier</t>
  </si>
  <si>
    <t>637002</t>
  </si>
  <si>
    <t>Konkurzy, súťaže</t>
  </si>
  <si>
    <t>642012</t>
  </si>
  <si>
    <t>Odstupné</t>
  </si>
  <si>
    <t>Údržba ciest a chodníkov</t>
  </si>
  <si>
    <t>Uloženie a likvidácia odpadu VKK</t>
  </si>
  <si>
    <t>05.2.0</t>
  </si>
  <si>
    <t>Nakladanie s odpadovými vodami</t>
  </si>
  <si>
    <t>Údržba kanalizácie</t>
  </si>
  <si>
    <t>Inšpekčná činnosť, BOZP</t>
  </si>
  <si>
    <t>642015</t>
  </si>
  <si>
    <t>Náhrada príjmu-nemoc</t>
  </si>
  <si>
    <t xml:space="preserve">Daň z príjmov fyzickýc osôb sa navyšuje podľa najaktuálnejších prognóz Ministerstva financií SR.  </t>
  </si>
  <si>
    <t xml:space="preserve">Upravujú sa normatívne aj nenormatívne finančné prostriedky pre základné školy podľa informácií KŠÚ Košice </t>
  </si>
  <si>
    <t>a dosiahnutej skutočnosti.</t>
  </si>
  <si>
    <t>Nákupom mobilných telefónov pre potreby úradu sa navyšujú výdavky na telekomunikaćnú techniku o 1,2 tis.€</t>
  </si>
  <si>
    <t>Odvody z miezd a dohôd o vykonaní prác navyšujú rozpočtované zákonné poistenie správy MsÚ o 19 tis. €</t>
  </si>
  <si>
    <t>Poštové služby sú v porovnaní s pôvodným rozpočtom vyššie o 3 tis. €.</t>
  </si>
  <si>
    <t>Pre potreby úradu boli nakúpené mobilné telefóny.</t>
  </si>
  <si>
    <t>Kancelársky papier je účtovaný ako kancelárske potreby, preto sa nebude rozpočtovať.</t>
  </si>
  <si>
    <t>V administratívnej budove boli vykonané opravy toaliet.</t>
  </si>
  <si>
    <t>Výdavky na údržbu softvérov budú vyššie oproto rozpočtovaným.</t>
  </si>
  <si>
    <t>Nebudú výdavky na konkurzy a súťaže, znižuje sa rozpočet na 0,0 €.</t>
  </si>
  <si>
    <t>Navyšujú sa výdavky na propagáciu a reklamu.</t>
  </si>
  <si>
    <t>Z dôvodu prechodu na systém D-com narástli výdavky na konzultácie a konverzie dát.</t>
  </si>
  <si>
    <t>Výdavky na stravovanie navyšujú zamestnanci prijatí v rámci aktuálnych projektov ÚPSVaR Tebišov.</t>
  </si>
  <si>
    <t xml:space="preserve">DPH z obstarania je účtovaná pri MsKS. </t>
  </si>
  <si>
    <t>Navyšujú sa výdavky na odstupné v súvislosti s organizačnými zmenami prebiehajúcimi na MsÚ.</t>
  </si>
  <si>
    <t>Okrem výdavkov na správu MsÚ sú v ďalšej časti návrhu úpravy rozpočtu zapracované skutočné navýšenia, alebo</t>
  </si>
  <si>
    <t xml:space="preserve"> zníženia rozpočtovaných výdavkov podľa predbežnej skutočnosti ku koncu roka.</t>
  </si>
  <si>
    <t xml:space="preserve">Do návrhu sú zapracované predpokladané skutočné výdavky v roku 2017 na rekonštrukciu domu smútku. </t>
  </si>
  <si>
    <t>V Kráľovskom Chlmci dňa 8.12.2017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</si>
</sst>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/>
    <xf numFmtId="0" fontId="1" fillId="0" borderId="1" xfId="0" applyFont="1" applyBorder="1"/>
    <xf numFmtId="164" fontId="0" fillId="0" borderId="1" xfId="0" applyNumberFormat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/>
    </xf>
    <xf numFmtId="0" fontId="0" fillId="0" borderId="0" xfId="0" applyBorder="1"/>
    <xf numFmtId="164" fontId="0" fillId="0" borderId="1" xfId="0" applyNumberFormat="1" applyBorder="1"/>
    <xf numFmtId="164" fontId="1" fillId="0" borderId="1" xfId="0" applyNumberFormat="1" applyFont="1" applyBorder="1"/>
    <xf numFmtId="0" fontId="1" fillId="0" borderId="1" xfId="0" applyFont="1" applyFill="1" applyBorder="1"/>
    <xf numFmtId="164" fontId="0" fillId="0" borderId="0" xfId="0" applyNumberFormat="1" applyBorder="1"/>
    <xf numFmtId="49" fontId="0" fillId="0" borderId="1" xfId="0" applyNumberFormat="1" applyBorder="1"/>
    <xf numFmtId="0" fontId="1" fillId="0" borderId="0" xfId="0" applyFont="1" applyBorder="1"/>
    <xf numFmtId="0" fontId="3" fillId="0" borderId="0" xfId="0" applyFont="1"/>
    <xf numFmtId="49" fontId="0" fillId="0" borderId="0" xfId="0" applyNumberFormat="1" applyBorder="1"/>
    <xf numFmtId="0" fontId="0" fillId="0" borderId="0" xfId="0" applyFont="1" applyFill="1" applyBorder="1"/>
    <xf numFmtId="164" fontId="0" fillId="0" borderId="0" xfId="0" applyNumberFormat="1" applyFont="1" applyBorder="1"/>
    <xf numFmtId="0" fontId="0" fillId="0" borderId="1" xfId="0" applyFont="1" applyBorder="1"/>
    <xf numFmtId="0" fontId="1" fillId="0" borderId="0" xfId="0" applyFont="1" applyFill="1" applyBorder="1"/>
    <xf numFmtId="164" fontId="1" fillId="0" borderId="0" xfId="0" applyNumberFormat="1" applyFont="1" applyBorder="1"/>
    <xf numFmtId="0" fontId="0" fillId="0" borderId="0" xfId="0" applyFont="1" applyBorder="1"/>
    <xf numFmtId="4" fontId="0" fillId="0" borderId="1" xfId="0" applyNumberFormat="1" applyBorder="1"/>
    <xf numFmtId="0" fontId="4" fillId="2" borderId="1" xfId="0" applyFont="1" applyFill="1" applyBorder="1"/>
    <xf numFmtId="164" fontId="0" fillId="0" borderId="1" xfId="0" applyNumberFormat="1" applyFont="1" applyBorder="1"/>
    <xf numFmtId="0" fontId="5" fillId="0" borderId="1" xfId="0" applyFont="1" applyBorder="1"/>
    <xf numFmtId="0" fontId="6" fillId="2" borderId="1" xfId="0" applyFont="1" applyFill="1" applyBorder="1"/>
    <xf numFmtId="49" fontId="1" fillId="0" borderId="1" xfId="0" applyNumberFormat="1" applyFont="1" applyBorder="1"/>
    <xf numFmtId="49" fontId="1" fillId="0" borderId="0" xfId="0" applyNumberFormat="1" applyFont="1" applyBorder="1"/>
    <xf numFmtId="49" fontId="0" fillId="0" borderId="1" xfId="0" applyNumberFormat="1" applyFont="1" applyBorder="1"/>
    <xf numFmtId="0" fontId="0" fillId="0" borderId="0" xfId="0" applyFont="1"/>
    <xf numFmtId="165" fontId="0" fillId="0" borderId="1" xfId="0" applyNumberFormat="1" applyBorder="1"/>
    <xf numFmtId="2" fontId="0" fillId="0" borderId="1" xfId="0" applyNumberFormat="1" applyBorder="1"/>
    <xf numFmtId="165" fontId="0" fillId="0" borderId="0" xfId="0" applyNumberFormat="1" applyBorder="1"/>
    <xf numFmtId="165" fontId="1" fillId="0" borderId="1" xfId="0" applyNumberFormat="1" applyFont="1" applyBorder="1"/>
    <xf numFmtId="165" fontId="0" fillId="0" borderId="1" xfId="0" applyNumberFormat="1" applyFont="1" applyBorder="1"/>
    <xf numFmtId="165" fontId="0" fillId="0" borderId="1" xfId="0" applyNumberFormat="1" applyFont="1" applyFill="1" applyBorder="1"/>
    <xf numFmtId="164" fontId="0" fillId="0" borderId="0" xfId="0" applyNumberFormat="1"/>
    <xf numFmtId="165" fontId="0" fillId="0" borderId="0" xfId="0" applyNumberFormat="1"/>
    <xf numFmtId="165" fontId="0" fillId="0" borderId="2" xfId="0" applyNumberFormat="1" applyFill="1" applyBorder="1"/>
    <xf numFmtId="165" fontId="0" fillId="0" borderId="0" xfId="0" applyNumberFormat="1" applyFill="1" applyBorder="1"/>
    <xf numFmtId="165" fontId="0" fillId="0" borderId="0" xfId="0" applyNumberFormat="1" applyFont="1" applyFill="1" applyBorder="1"/>
    <xf numFmtId="165" fontId="0" fillId="0" borderId="0" xfId="0" applyNumberFormat="1" applyFont="1" applyBorder="1"/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12"/>
  <sheetViews>
    <sheetView tabSelected="1" topLeftCell="A52" workbookViewId="0">
      <selection activeCell="J75" sqref="J75"/>
    </sheetView>
  </sheetViews>
  <sheetFormatPr defaultRowHeight="15" x14ac:dyDescent="0.25"/>
  <cols>
    <col min="1" max="1" width="1.7109375" customWidth="1"/>
    <col min="2" max="2" width="8.28515625" customWidth="1"/>
    <col min="3" max="3" width="41.140625" customWidth="1"/>
    <col min="4" max="4" width="17.85546875" customWidth="1"/>
    <col min="5" max="5" width="13.28515625" customWidth="1"/>
    <col min="6" max="6" width="10.5703125" customWidth="1"/>
    <col min="7" max="7" width="7.7109375" customWidth="1"/>
    <col min="9" max="9" width="12.7109375" bestFit="1" customWidth="1"/>
  </cols>
  <sheetData>
    <row r="2" spans="2:10" x14ac:dyDescent="0.25">
      <c r="C2" s="2" t="s">
        <v>35</v>
      </c>
      <c r="D2" s="1"/>
      <c r="E2" s="1"/>
      <c r="F2" s="1"/>
      <c r="G2" s="1"/>
      <c r="H2" s="1"/>
      <c r="I2" s="1"/>
      <c r="J2" s="1"/>
    </row>
    <row r="4" spans="2:10" x14ac:dyDescent="0.25">
      <c r="B4" s="14" t="s">
        <v>8</v>
      </c>
    </row>
    <row r="5" spans="2:10" x14ac:dyDescent="0.25">
      <c r="B5" t="s">
        <v>9</v>
      </c>
    </row>
    <row r="6" spans="2:10" x14ac:dyDescent="0.25">
      <c r="B6" t="s">
        <v>10</v>
      </c>
    </row>
    <row r="7" spans="2:10" x14ac:dyDescent="0.25">
      <c r="B7" t="s">
        <v>14</v>
      </c>
    </row>
    <row r="8" spans="2:10" x14ac:dyDescent="0.25">
      <c r="B8" t="s">
        <v>15</v>
      </c>
    </row>
    <row r="9" spans="2:10" x14ac:dyDescent="0.25">
      <c r="B9" t="s">
        <v>16</v>
      </c>
    </row>
    <row r="10" spans="2:10" x14ac:dyDescent="0.25">
      <c r="B10" t="s">
        <v>18</v>
      </c>
    </row>
    <row r="11" spans="2:10" x14ac:dyDescent="0.25">
      <c r="B11" t="s">
        <v>38</v>
      </c>
    </row>
    <row r="13" spans="2:10" x14ac:dyDescent="0.25">
      <c r="C13" s="3"/>
      <c r="D13" s="25" t="s">
        <v>36</v>
      </c>
      <c r="E13" s="25" t="s">
        <v>37</v>
      </c>
      <c r="F13" s="3" t="s">
        <v>5</v>
      </c>
    </row>
    <row r="14" spans="2:10" x14ac:dyDescent="0.25">
      <c r="C14" s="3" t="s">
        <v>0</v>
      </c>
      <c r="D14" s="22">
        <v>5709.9</v>
      </c>
      <c r="E14" s="8">
        <v>5789.8</v>
      </c>
      <c r="F14" s="5">
        <f>SUM(F32:F35)</f>
        <v>79.900000000000048</v>
      </c>
    </row>
    <row r="15" spans="2:10" x14ac:dyDescent="0.25">
      <c r="C15" s="3" t="s">
        <v>1</v>
      </c>
      <c r="D15" s="22">
        <v>1241.8</v>
      </c>
      <c r="E15" s="8">
        <v>1391.8</v>
      </c>
      <c r="F15" s="5">
        <f>SUM(F42:F42)</f>
        <v>150</v>
      </c>
    </row>
    <row r="16" spans="2:10" x14ac:dyDescent="0.25">
      <c r="C16" s="3" t="s">
        <v>12</v>
      </c>
      <c r="D16" s="3">
        <v>976.2</v>
      </c>
      <c r="E16" s="8">
        <v>976.2</v>
      </c>
      <c r="F16" s="5">
        <f>SUM(G43:G43)</f>
        <v>0</v>
      </c>
    </row>
    <row r="17" spans="2:7" x14ac:dyDescent="0.25">
      <c r="C17" s="4" t="s">
        <v>2</v>
      </c>
      <c r="D17" s="6">
        <f>SUM(D14:D16)</f>
        <v>7927.9</v>
      </c>
      <c r="E17" s="8">
        <f>SUM(E14:E16)</f>
        <v>8157.8</v>
      </c>
      <c r="F17" s="9">
        <f>SUM(F14:F16)</f>
        <v>229.90000000000003</v>
      </c>
      <c r="G17" s="37"/>
    </row>
    <row r="18" spans="2:7" x14ac:dyDescent="0.25">
      <c r="C18" s="3" t="s">
        <v>3</v>
      </c>
      <c r="D18" s="3">
        <v>5578.9</v>
      </c>
      <c r="E18" s="8">
        <v>5730.5</v>
      </c>
      <c r="F18" s="8">
        <f>SUM(F65:F193)</f>
        <v>151.59999999999997</v>
      </c>
    </row>
    <row r="19" spans="2:7" x14ac:dyDescent="0.25">
      <c r="C19" s="3" t="s">
        <v>4</v>
      </c>
      <c r="D19" s="3">
        <v>1896.7</v>
      </c>
      <c r="E19" s="8">
        <v>1975</v>
      </c>
      <c r="F19" s="8">
        <f>SUM(F203:F209)</f>
        <v>78.300000000000011</v>
      </c>
    </row>
    <row r="20" spans="2:7" x14ac:dyDescent="0.25">
      <c r="C20" s="3" t="s">
        <v>13</v>
      </c>
      <c r="D20" s="3">
        <v>452.3</v>
      </c>
      <c r="E20" s="8">
        <v>452.3</v>
      </c>
      <c r="F20" s="8">
        <v>0</v>
      </c>
    </row>
    <row r="21" spans="2:7" x14ac:dyDescent="0.25">
      <c r="C21" s="4" t="s">
        <v>2</v>
      </c>
      <c r="D21" s="9">
        <f>SUM(D18:D20)</f>
        <v>7927.9</v>
      </c>
      <c r="E21" s="8">
        <f>SUM(E18:E20)</f>
        <v>8157.8</v>
      </c>
      <c r="F21" s="9">
        <f>SUM(F18:F20)</f>
        <v>229.89999999999998</v>
      </c>
      <c r="G21" s="37"/>
    </row>
    <row r="22" spans="2:7" x14ac:dyDescent="0.25">
      <c r="C22" s="10" t="s">
        <v>7</v>
      </c>
      <c r="D22" s="3"/>
      <c r="E22" s="8"/>
      <c r="F22" s="9">
        <f>SUM(F17-F21)</f>
        <v>5.6843418860808015E-14</v>
      </c>
    </row>
    <row r="23" spans="2:7" x14ac:dyDescent="0.25">
      <c r="C23" s="19"/>
      <c r="D23" s="7"/>
      <c r="E23" s="7"/>
      <c r="F23" s="20"/>
    </row>
    <row r="24" spans="2:7" x14ac:dyDescent="0.25">
      <c r="C24" s="19"/>
      <c r="D24" s="7"/>
      <c r="E24" s="7"/>
      <c r="F24" s="20"/>
    </row>
    <row r="25" spans="2:7" x14ac:dyDescent="0.25">
      <c r="B25" s="1" t="s">
        <v>0</v>
      </c>
      <c r="C25" s="19"/>
      <c r="D25" s="7"/>
      <c r="E25" s="7"/>
      <c r="F25" s="20"/>
    </row>
    <row r="26" spans="2:7" x14ac:dyDescent="0.25">
      <c r="B26" s="30"/>
      <c r="C26" s="19"/>
      <c r="D26" s="7"/>
      <c r="E26" s="7"/>
      <c r="F26" s="20"/>
    </row>
    <row r="27" spans="2:7" s="30" customFormat="1" x14ac:dyDescent="0.25">
      <c r="B27" s="30" t="s">
        <v>157</v>
      </c>
      <c r="C27" s="16"/>
      <c r="D27" s="21"/>
      <c r="E27" s="21"/>
      <c r="F27" s="17"/>
    </row>
    <row r="28" spans="2:7" x14ac:dyDescent="0.25">
      <c r="B28" t="s">
        <v>158</v>
      </c>
    </row>
    <row r="29" spans="2:7" x14ac:dyDescent="0.25">
      <c r="B29" t="s">
        <v>159</v>
      </c>
    </row>
    <row r="31" spans="2:7" x14ac:dyDescent="0.25">
      <c r="B31" s="3"/>
      <c r="C31" s="4" t="s">
        <v>0</v>
      </c>
      <c r="D31" s="25" t="s">
        <v>36</v>
      </c>
      <c r="E31" s="25" t="s">
        <v>37</v>
      </c>
      <c r="F31" s="3" t="s">
        <v>5</v>
      </c>
    </row>
    <row r="32" spans="2:7" x14ac:dyDescent="0.25">
      <c r="B32" s="3"/>
      <c r="C32" s="18" t="s">
        <v>116</v>
      </c>
      <c r="D32" s="8">
        <v>2528</v>
      </c>
      <c r="E32" s="8">
        <v>2551.3000000000002</v>
      </c>
      <c r="F32" s="8">
        <f>SUM(E32-D32)</f>
        <v>23.300000000000182</v>
      </c>
    </row>
    <row r="33" spans="2:7" x14ac:dyDescent="0.25">
      <c r="B33" s="3"/>
      <c r="C33" s="18" t="s">
        <v>90</v>
      </c>
      <c r="D33" s="8">
        <v>1455.7</v>
      </c>
      <c r="E33" s="8">
        <v>1483.1</v>
      </c>
      <c r="F33" s="8">
        <f>SUM(E33-D33)</f>
        <v>27.399999999999864</v>
      </c>
    </row>
    <row r="34" spans="2:7" x14ac:dyDescent="0.25">
      <c r="B34" s="3"/>
      <c r="C34" s="18" t="s">
        <v>91</v>
      </c>
      <c r="D34" s="8">
        <v>12.7</v>
      </c>
      <c r="E34" s="8">
        <v>12.4</v>
      </c>
      <c r="F34" s="8">
        <f>SUM(E34-D34)</f>
        <v>-0.29999999999999893</v>
      </c>
    </row>
    <row r="35" spans="2:7" x14ac:dyDescent="0.25">
      <c r="B35" s="3"/>
      <c r="C35" s="18" t="s">
        <v>92</v>
      </c>
      <c r="D35" s="8">
        <v>94.1</v>
      </c>
      <c r="E35" s="8">
        <v>123.6</v>
      </c>
      <c r="F35" s="8">
        <f>SUM(E35-D35)</f>
        <v>29.5</v>
      </c>
    </row>
    <row r="36" spans="2:7" x14ac:dyDescent="0.25">
      <c r="B36" s="7"/>
      <c r="C36" s="21"/>
      <c r="D36" s="11"/>
      <c r="E36" s="11"/>
      <c r="F36" s="7"/>
      <c r="G36" s="11"/>
    </row>
    <row r="37" spans="2:7" x14ac:dyDescent="0.25">
      <c r="B37" s="13" t="s">
        <v>1</v>
      </c>
      <c r="C37" s="21"/>
      <c r="D37" s="11"/>
      <c r="E37" s="11"/>
      <c r="F37" s="7"/>
      <c r="G37" s="11"/>
    </row>
    <row r="38" spans="2:7" x14ac:dyDescent="0.25">
      <c r="B38" s="21"/>
      <c r="C38" s="21"/>
      <c r="D38" s="11"/>
      <c r="E38" s="11"/>
      <c r="F38" s="7"/>
      <c r="G38" s="11"/>
    </row>
    <row r="39" spans="2:7" x14ac:dyDescent="0.25">
      <c r="B39" s="21" t="s">
        <v>67</v>
      </c>
      <c r="C39" s="21"/>
      <c r="D39" s="11"/>
      <c r="E39" s="11"/>
      <c r="F39" s="7"/>
      <c r="G39" s="11"/>
    </row>
    <row r="40" spans="2:7" x14ac:dyDescent="0.25">
      <c r="B40" s="21"/>
      <c r="C40" s="21"/>
      <c r="D40" s="11"/>
      <c r="E40" s="11"/>
      <c r="F40" s="7"/>
      <c r="G40" s="11"/>
    </row>
    <row r="41" spans="2:7" x14ac:dyDescent="0.25">
      <c r="B41" s="3"/>
      <c r="C41" s="4" t="s">
        <v>1</v>
      </c>
      <c r="D41" s="25" t="s">
        <v>36</v>
      </c>
      <c r="E41" s="25" t="s">
        <v>37</v>
      </c>
      <c r="F41" s="3" t="s">
        <v>5</v>
      </c>
    </row>
    <row r="42" spans="2:7" x14ac:dyDescent="0.25">
      <c r="B42" s="3"/>
      <c r="C42" s="18" t="s">
        <v>65</v>
      </c>
      <c r="D42" s="24">
        <v>0</v>
      </c>
      <c r="E42" s="24">
        <v>150</v>
      </c>
      <c r="F42" s="8">
        <f t="shared" ref="F42" si="0">SUM(E42-D42)</f>
        <v>150</v>
      </c>
    </row>
    <row r="43" spans="2:7" x14ac:dyDescent="0.25">
      <c r="B43" s="21"/>
      <c r="C43" s="21"/>
      <c r="D43" s="11"/>
      <c r="E43" s="11"/>
      <c r="F43" s="7"/>
      <c r="G43" s="11"/>
    </row>
    <row r="44" spans="2:7" x14ac:dyDescent="0.25">
      <c r="B44" s="13" t="s">
        <v>6</v>
      </c>
      <c r="C44" s="7"/>
      <c r="D44" s="11"/>
      <c r="E44" s="11"/>
      <c r="F44" s="11"/>
      <c r="G44" s="11"/>
    </row>
    <row r="45" spans="2:7" x14ac:dyDescent="0.25">
      <c r="B45" s="13"/>
      <c r="C45" s="7"/>
      <c r="D45" s="11"/>
      <c r="E45" s="11"/>
      <c r="F45" s="11"/>
      <c r="G45" s="11"/>
    </row>
    <row r="46" spans="2:7" s="30" customFormat="1" x14ac:dyDescent="0.25">
      <c r="B46" s="21" t="s">
        <v>161</v>
      </c>
      <c r="C46" s="21"/>
      <c r="D46" s="17"/>
      <c r="E46" s="17"/>
      <c r="F46" s="17"/>
      <c r="G46" s="17"/>
    </row>
    <row r="47" spans="2:7" s="30" customFormat="1" x14ac:dyDescent="0.25">
      <c r="B47" s="21" t="s">
        <v>162</v>
      </c>
      <c r="C47" s="21"/>
      <c r="D47" s="17"/>
      <c r="E47" s="17"/>
      <c r="F47" s="17"/>
      <c r="G47" s="17"/>
    </row>
    <row r="48" spans="2:7" x14ac:dyDescent="0.25">
      <c r="B48" s="21" t="s">
        <v>160</v>
      </c>
      <c r="C48" s="7"/>
      <c r="D48" s="11"/>
      <c r="E48" s="11"/>
      <c r="F48" s="11"/>
      <c r="G48" s="11"/>
    </row>
    <row r="49" spans="2:7" x14ac:dyDescent="0.25">
      <c r="B49" s="16" t="s">
        <v>163</v>
      </c>
      <c r="C49" s="7"/>
      <c r="D49" s="11"/>
      <c r="E49" s="11"/>
      <c r="F49" s="11"/>
      <c r="G49" s="11"/>
    </row>
    <row r="50" spans="2:7" x14ac:dyDescent="0.25">
      <c r="B50" s="16" t="s">
        <v>164</v>
      </c>
      <c r="C50" s="7"/>
      <c r="D50" s="11"/>
      <c r="E50" s="11"/>
      <c r="F50" s="11"/>
      <c r="G50" s="11"/>
    </row>
    <row r="51" spans="2:7" x14ac:dyDescent="0.25">
      <c r="B51" s="16" t="s">
        <v>165</v>
      </c>
      <c r="C51" s="7"/>
      <c r="D51" s="11"/>
      <c r="E51" s="11"/>
      <c r="F51" s="11"/>
      <c r="G51" s="11"/>
    </row>
    <row r="52" spans="2:7" x14ac:dyDescent="0.25">
      <c r="B52" s="16" t="s">
        <v>166</v>
      </c>
      <c r="C52" s="7"/>
      <c r="D52" s="11"/>
      <c r="E52" s="11"/>
      <c r="F52" s="11"/>
      <c r="G52" s="11"/>
    </row>
    <row r="53" spans="2:7" x14ac:dyDescent="0.25">
      <c r="B53" s="16" t="s">
        <v>167</v>
      </c>
      <c r="C53" s="7"/>
      <c r="D53" s="11"/>
      <c r="E53" s="11"/>
      <c r="F53" s="11"/>
      <c r="G53" s="11"/>
    </row>
    <row r="54" spans="2:7" s="30" customFormat="1" x14ac:dyDescent="0.25">
      <c r="B54" s="21" t="s">
        <v>64</v>
      </c>
      <c r="C54" s="21"/>
      <c r="D54" s="17"/>
      <c r="E54" s="17"/>
      <c r="F54" s="17"/>
      <c r="G54" s="17"/>
    </row>
    <row r="55" spans="2:7" s="30" customFormat="1" x14ac:dyDescent="0.25">
      <c r="B55" s="16" t="s">
        <v>168</v>
      </c>
      <c r="C55" s="21"/>
      <c r="D55" s="17"/>
      <c r="E55" s="17"/>
      <c r="F55" s="17"/>
      <c r="G55" s="17"/>
    </row>
    <row r="56" spans="2:7" s="30" customFormat="1" x14ac:dyDescent="0.25">
      <c r="B56" s="16" t="s">
        <v>169</v>
      </c>
      <c r="C56" s="21"/>
      <c r="D56" s="17"/>
      <c r="E56" s="17"/>
      <c r="F56" s="17"/>
      <c r="G56" s="17"/>
    </row>
    <row r="57" spans="2:7" s="30" customFormat="1" x14ac:dyDescent="0.25">
      <c r="B57" s="16" t="s">
        <v>170</v>
      </c>
      <c r="C57" s="21"/>
      <c r="D57" s="17"/>
      <c r="E57" s="17"/>
      <c r="F57" s="17"/>
      <c r="G57" s="17"/>
    </row>
    <row r="58" spans="2:7" s="30" customFormat="1" x14ac:dyDescent="0.25">
      <c r="B58" s="16" t="s">
        <v>61</v>
      </c>
      <c r="C58" s="21"/>
      <c r="D58" s="17"/>
      <c r="E58" s="17"/>
      <c r="F58" s="17"/>
      <c r="G58" s="17"/>
    </row>
    <row r="59" spans="2:7" s="30" customFormat="1" x14ac:dyDescent="0.25">
      <c r="B59" s="16" t="s">
        <v>171</v>
      </c>
      <c r="C59" s="21"/>
      <c r="D59" s="17"/>
      <c r="E59" s="17"/>
      <c r="F59" s="17"/>
      <c r="G59" s="17"/>
    </row>
    <row r="60" spans="2:7" s="30" customFormat="1" x14ac:dyDescent="0.25">
      <c r="B60" s="16" t="s">
        <v>172</v>
      </c>
      <c r="C60" s="21"/>
      <c r="D60" s="17"/>
      <c r="E60" s="17"/>
      <c r="F60" s="17"/>
      <c r="G60" s="17"/>
    </row>
    <row r="61" spans="2:7" s="30" customFormat="1" x14ac:dyDescent="0.25">
      <c r="B61" s="16" t="s">
        <v>173</v>
      </c>
      <c r="C61" s="21"/>
      <c r="D61" s="17"/>
      <c r="E61" s="17"/>
      <c r="F61" s="17"/>
      <c r="G61" s="17"/>
    </row>
    <row r="62" spans="2:7" s="30" customFormat="1" x14ac:dyDescent="0.25">
      <c r="B62" s="16" t="s">
        <v>174</v>
      </c>
      <c r="C62" s="21"/>
      <c r="D62" s="17"/>
      <c r="E62" s="17"/>
      <c r="F62" s="17"/>
      <c r="G62" s="17"/>
    </row>
    <row r="64" spans="2:7" x14ac:dyDescent="0.25">
      <c r="B64" s="3"/>
      <c r="C64" s="4" t="s">
        <v>6</v>
      </c>
      <c r="D64" s="25" t="s">
        <v>36</v>
      </c>
      <c r="E64" s="25" t="s">
        <v>37</v>
      </c>
      <c r="F64" s="3" t="s">
        <v>5</v>
      </c>
    </row>
    <row r="65" spans="2:9" x14ac:dyDescent="0.25">
      <c r="B65" s="12" t="s">
        <v>19</v>
      </c>
      <c r="C65" s="4" t="s">
        <v>17</v>
      </c>
      <c r="D65" s="3"/>
      <c r="E65" s="3"/>
      <c r="F65" s="3"/>
    </row>
    <row r="66" spans="2:9" x14ac:dyDescent="0.25">
      <c r="B66" s="12" t="s">
        <v>58</v>
      </c>
      <c r="C66" s="18" t="s">
        <v>53</v>
      </c>
      <c r="D66" s="31">
        <v>275</v>
      </c>
      <c r="E66" s="31">
        <v>278.7</v>
      </c>
      <c r="F66" s="31">
        <f t="shared" ref="F66:F80" si="1">SUM(E66-D66)</f>
        <v>3.6999999999999886</v>
      </c>
      <c r="G66" s="39"/>
      <c r="H66" s="40"/>
      <c r="I66" s="38"/>
    </row>
    <row r="67" spans="2:9" x14ac:dyDescent="0.25">
      <c r="B67" s="12" t="s">
        <v>59</v>
      </c>
      <c r="C67" s="23" t="s">
        <v>54</v>
      </c>
      <c r="D67" s="31">
        <v>96</v>
      </c>
      <c r="E67" s="31">
        <v>115</v>
      </c>
      <c r="F67" s="31">
        <f t="shared" si="1"/>
        <v>19</v>
      </c>
    </row>
    <row r="68" spans="2:9" x14ac:dyDescent="0.25">
      <c r="B68" s="12" t="s">
        <v>80</v>
      </c>
      <c r="C68" s="18" t="s">
        <v>81</v>
      </c>
      <c r="D68" s="31">
        <v>11</v>
      </c>
      <c r="E68" s="31">
        <v>14</v>
      </c>
      <c r="F68" s="31">
        <f t="shared" si="1"/>
        <v>3</v>
      </c>
    </row>
    <row r="69" spans="2:9" x14ac:dyDescent="0.25">
      <c r="B69" s="12" t="s">
        <v>40</v>
      </c>
      <c r="C69" s="18" t="s">
        <v>39</v>
      </c>
      <c r="D69" s="31">
        <v>1.5</v>
      </c>
      <c r="E69" s="31">
        <v>2.7</v>
      </c>
      <c r="F69" s="31">
        <f t="shared" si="1"/>
        <v>1.2000000000000002</v>
      </c>
    </row>
    <row r="70" spans="2:9" x14ac:dyDescent="0.25">
      <c r="B70" s="12" t="s">
        <v>117</v>
      </c>
      <c r="C70" s="18" t="s">
        <v>118</v>
      </c>
      <c r="D70" s="31">
        <v>2</v>
      </c>
      <c r="E70" s="31">
        <v>3</v>
      </c>
      <c r="F70" s="31">
        <f t="shared" si="1"/>
        <v>1</v>
      </c>
    </row>
    <row r="71" spans="2:9" x14ac:dyDescent="0.25">
      <c r="B71" s="12" t="s">
        <v>117</v>
      </c>
      <c r="C71" s="18" t="s">
        <v>144</v>
      </c>
      <c r="D71" s="31">
        <v>2</v>
      </c>
      <c r="E71" s="31">
        <v>0</v>
      </c>
      <c r="F71" s="31">
        <f t="shared" si="1"/>
        <v>-2</v>
      </c>
    </row>
    <row r="72" spans="2:9" x14ac:dyDescent="0.25">
      <c r="B72" s="12" t="s">
        <v>69</v>
      </c>
      <c r="C72" s="18" t="s">
        <v>119</v>
      </c>
      <c r="D72" s="31">
        <v>1</v>
      </c>
      <c r="E72" s="31">
        <v>2.5</v>
      </c>
      <c r="F72" s="31">
        <f t="shared" si="1"/>
        <v>1.5</v>
      </c>
    </row>
    <row r="73" spans="2:9" x14ac:dyDescent="0.25">
      <c r="B73" s="12" t="s">
        <v>120</v>
      </c>
      <c r="C73" s="18" t="s">
        <v>121</v>
      </c>
      <c r="D73" s="31">
        <v>0.5</v>
      </c>
      <c r="E73" s="31">
        <v>1</v>
      </c>
      <c r="F73" s="31">
        <f t="shared" si="1"/>
        <v>0.5</v>
      </c>
    </row>
    <row r="74" spans="2:9" x14ac:dyDescent="0.25">
      <c r="B74" s="12" t="s">
        <v>145</v>
      </c>
      <c r="C74" s="18" t="s">
        <v>146</v>
      </c>
      <c r="D74" s="31">
        <v>1</v>
      </c>
      <c r="E74" s="31">
        <v>0</v>
      </c>
      <c r="F74" s="31">
        <f t="shared" si="1"/>
        <v>-1</v>
      </c>
    </row>
    <row r="75" spans="2:9" x14ac:dyDescent="0.25">
      <c r="B75" s="12" t="s">
        <v>42</v>
      </c>
      <c r="C75" s="18" t="s">
        <v>41</v>
      </c>
      <c r="D75" s="31">
        <v>5.5</v>
      </c>
      <c r="E75" s="31">
        <v>7</v>
      </c>
      <c r="F75" s="31">
        <f t="shared" si="1"/>
        <v>1.5</v>
      </c>
    </row>
    <row r="76" spans="2:9" x14ac:dyDescent="0.25">
      <c r="B76" s="12" t="s">
        <v>71</v>
      </c>
      <c r="C76" s="18" t="s">
        <v>70</v>
      </c>
      <c r="D76" s="31">
        <v>1</v>
      </c>
      <c r="E76" s="31">
        <v>3</v>
      </c>
      <c r="F76" s="31">
        <f t="shared" si="1"/>
        <v>2</v>
      </c>
    </row>
    <row r="77" spans="2:9" x14ac:dyDescent="0.25">
      <c r="B77" s="12" t="s">
        <v>72</v>
      </c>
      <c r="C77" s="18" t="s">
        <v>73</v>
      </c>
      <c r="D77" s="31">
        <v>7.5</v>
      </c>
      <c r="E77" s="31">
        <v>11</v>
      </c>
      <c r="F77" s="31">
        <f t="shared" si="1"/>
        <v>3.5</v>
      </c>
    </row>
    <row r="78" spans="2:9" x14ac:dyDescent="0.25">
      <c r="B78" s="12" t="s">
        <v>122</v>
      </c>
      <c r="C78" s="18" t="s">
        <v>123</v>
      </c>
      <c r="D78" s="31">
        <v>0.4</v>
      </c>
      <c r="E78" s="31">
        <v>0.5</v>
      </c>
      <c r="F78" s="31">
        <f t="shared" si="1"/>
        <v>9.9999999999999978E-2</v>
      </c>
    </row>
    <row r="79" spans="2:9" x14ac:dyDescent="0.25">
      <c r="B79" s="12" t="s">
        <v>124</v>
      </c>
      <c r="C79" s="18" t="s">
        <v>125</v>
      </c>
      <c r="D79" s="31">
        <v>12</v>
      </c>
      <c r="E79" s="31">
        <v>17</v>
      </c>
      <c r="F79" s="31">
        <f t="shared" si="1"/>
        <v>5</v>
      </c>
    </row>
    <row r="80" spans="2:9" x14ac:dyDescent="0.25">
      <c r="B80" s="12" t="s">
        <v>126</v>
      </c>
      <c r="C80" s="18" t="s">
        <v>127</v>
      </c>
      <c r="D80" s="31">
        <v>2.5</v>
      </c>
      <c r="E80" s="31">
        <v>3</v>
      </c>
      <c r="F80" s="31">
        <f t="shared" si="1"/>
        <v>0.5</v>
      </c>
    </row>
    <row r="81" spans="2:10" x14ac:dyDescent="0.25">
      <c r="B81" s="12" t="s">
        <v>44</v>
      </c>
      <c r="C81" s="18" t="s">
        <v>43</v>
      </c>
      <c r="D81" s="31">
        <v>7</v>
      </c>
      <c r="E81" s="31">
        <v>10</v>
      </c>
      <c r="F81" s="31">
        <f t="shared" ref="F81:F101" si="2">SUM(E81-D81)</f>
        <v>3</v>
      </c>
    </row>
    <row r="82" spans="2:10" x14ac:dyDescent="0.25">
      <c r="B82" s="12" t="s">
        <v>74</v>
      </c>
      <c r="C82" s="18" t="s">
        <v>75</v>
      </c>
      <c r="D82" s="31">
        <v>5</v>
      </c>
      <c r="E82" s="31">
        <v>0</v>
      </c>
      <c r="F82" s="31">
        <f t="shared" si="2"/>
        <v>-5</v>
      </c>
    </row>
    <row r="83" spans="2:10" x14ac:dyDescent="0.25">
      <c r="B83" s="12" t="s">
        <v>147</v>
      </c>
      <c r="C83" s="18" t="s">
        <v>148</v>
      </c>
      <c r="D83" s="31">
        <v>3</v>
      </c>
      <c r="E83" s="31">
        <v>4</v>
      </c>
      <c r="F83" s="31">
        <f t="shared" si="2"/>
        <v>1</v>
      </c>
    </row>
    <row r="84" spans="2:10" x14ac:dyDescent="0.25">
      <c r="B84" s="27" t="s">
        <v>76</v>
      </c>
      <c r="C84" s="4" t="s">
        <v>77</v>
      </c>
      <c r="D84" s="31"/>
      <c r="E84" s="31"/>
      <c r="F84" s="31"/>
    </row>
    <row r="85" spans="2:10" x14ac:dyDescent="0.25">
      <c r="B85" s="12" t="s">
        <v>78</v>
      </c>
      <c r="C85" s="18" t="s">
        <v>79</v>
      </c>
      <c r="D85" s="31">
        <v>1.5</v>
      </c>
      <c r="E85" s="31">
        <v>2</v>
      </c>
      <c r="F85" s="31">
        <f t="shared" si="2"/>
        <v>0.5</v>
      </c>
    </row>
    <row r="86" spans="2:10" x14ac:dyDescent="0.25">
      <c r="B86" s="27" t="s">
        <v>107</v>
      </c>
      <c r="C86" s="4" t="s">
        <v>108</v>
      </c>
      <c r="D86" s="31"/>
      <c r="E86" s="31"/>
      <c r="F86" s="31"/>
    </row>
    <row r="87" spans="2:10" x14ac:dyDescent="0.25">
      <c r="B87" s="3">
        <v>610</v>
      </c>
      <c r="C87" s="23" t="s">
        <v>53</v>
      </c>
      <c r="D87" s="31">
        <v>22.2</v>
      </c>
      <c r="E87" s="31">
        <v>22.6</v>
      </c>
      <c r="F87" s="31">
        <f t="shared" si="2"/>
        <v>0.40000000000000213</v>
      </c>
      <c r="G87" s="40"/>
      <c r="H87" s="40"/>
      <c r="I87" s="33"/>
      <c r="J87" s="7"/>
    </row>
    <row r="88" spans="2:10" x14ac:dyDescent="0.25">
      <c r="B88" s="3">
        <v>620</v>
      </c>
      <c r="C88" s="23" t="s">
        <v>54</v>
      </c>
      <c r="D88" s="31">
        <v>7.8</v>
      </c>
      <c r="E88" s="31">
        <v>8.3000000000000007</v>
      </c>
      <c r="F88" s="31">
        <f t="shared" si="2"/>
        <v>0.50000000000000089</v>
      </c>
      <c r="G88" s="7"/>
      <c r="H88" s="7"/>
      <c r="I88" s="7"/>
      <c r="J88" s="7"/>
    </row>
    <row r="89" spans="2:10" x14ac:dyDescent="0.25">
      <c r="B89" s="27" t="s">
        <v>24</v>
      </c>
      <c r="C89" s="26" t="s">
        <v>109</v>
      </c>
      <c r="D89" s="31"/>
      <c r="E89" s="31"/>
      <c r="F89" s="31"/>
      <c r="G89" s="7"/>
      <c r="H89" s="7"/>
      <c r="I89" s="7"/>
      <c r="J89" s="7"/>
    </row>
    <row r="90" spans="2:10" x14ac:dyDescent="0.25">
      <c r="B90" s="3">
        <v>610</v>
      </c>
      <c r="C90" s="23" t="s">
        <v>53</v>
      </c>
      <c r="D90" s="31">
        <v>112.8</v>
      </c>
      <c r="E90" s="31">
        <v>115.6</v>
      </c>
      <c r="F90" s="31">
        <f t="shared" si="2"/>
        <v>2.7999999999999972</v>
      </c>
      <c r="G90" s="40"/>
      <c r="H90" s="7"/>
      <c r="I90" s="33"/>
      <c r="J90" s="7"/>
    </row>
    <row r="91" spans="2:10" x14ac:dyDescent="0.25">
      <c r="B91" s="3">
        <v>620</v>
      </c>
      <c r="C91" s="23" t="s">
        <v>54</v>
      </c>
      <c r="D91" s="31">
        <v>39.6</v>
      </c>
      <c r="E91" s="31">
        <v>42</v>
      </c>
      <c r="F91" s="31">
        <f t="shared" si="2"/>
        <v>2.3999999999999986</v>
      </c>
      <c r="G91" s="7"/>
      <c r="H91" s="7"/>
      <c r="I91" s="7"/>
      <c r="J91" s="7"/>
    </row>
    <row r="92" spans="2:10" x14ac:dyDescent="0.25">
      <c r="B92" s="27" t="s">
        <v>110</v>
      </c>
      <c r="C92" s="26" t="s">
        <v>111</v>
      </c>
      <c r="D92" s="31"/>
      <c r="E92" s="31"/>
      <c r="F92" s="31"/>
      <c r="G92" s="7"/>
      <c r="H92" s="7"/>
      <c r="I92" s="7"/>
      <c r="J92" s="7"/>
    </row>
    <row r="93" spans="2:10" x14ac:dyDescent="0.25">
      <c r="B93" s="3">
        <v>610</v>
      </c>
      <c r="C93" s="23" t="s">
        <v>53</v>
      </c>
      <c r="D93" s="31">
        <v>28</v>
      </c>
      <c r="E93" s="31">
        <v>25.8</v>
      </c>
      <c r="F93" s="31">
        <f t="shared" si="2"/>
        <v>-2.1999999999999993</v>
      </c>
      <c r="G93" s="40"/>
      <c r="H93" s="40"/>
      <c r="I93" s="33"/>
      <c r="J93" s="7"/>
    </row>
    <row r="94" spans="2:10" x14ac:dyDescent="0.25">
      <c r="B94" s="3">
        <v>620</v>
      </c>
      <c r="C94" s="23" t="s">
        <v>54</v>
      </c>
      <c r="D94" s="31">
        <v>9.8000000000000007</v>
      </c>
      <c r="E94" s="31">
        <v>9.3000000000000007</v>
      </c>
      <c r="F94" s="31">
        <f t="shared" si="2"/>
        <v>-0.5</v>
      </c>
      <c r="G94" s="7"/>
      <c r="H94" s="7"/>
      <c r="I94" s="7"/>
      <c r="J94" s="7"/>
    </row>
    <row r="95" spans="2:10" x14ac:dyDescent="0.25">
      <c r="B95" s="3"/>
      <c r="C95" s="26" t="s">
        <v>112</v>
      </c>
      <c r="D95" s="31"/>
      <c r="E95" s="31"/>
      <c r="F95" s="31"/>
      <c r="G95" s="7"/>
      <c r="H95" s="7"/>
      <c r="I95" s="7"/>
      <c r="J95" s="7"/>
    </row>
    <row r="96" spans="2:10" x14ac:dyDescent="0.25">
      <c r="B96" s="3">
        <v>610</v>
      </c>
      <c r="C96" s="23" t="s">
        <v>53</v>
      </c>
      <c r="D96" s="31">
        <v>83</v>
      </c>
      <c r="E96" s="31">
        <v>112</v>
      </c>
      <c r="F96" s="31">
        <f t="shared" si="2"/>
        <v>29</v>
      </c>
      <c r="G96" s="40"/>
      <c r="H96" s="40"/>
      <c r="I96" s="33"/>
      <c r="J96" s="7"/>
    </row>
    <row r="97" spans="2:10" x14ac:dyDescent="0.25">
      <c r="B97" s="3">
        <v>620</v>
      </c>
      <c r="C97" s="23" t="s">
        <v>54</v>
      </c>
      <c r="D97" s="31">
        <v>29</v>
      </c>
      <c r="E97" s="31">
        <v>36</v>
      </c>
      <c r="F97" s="31">
        <f t="shared" si="2"/>
        <v>7</v>
      </c>
      <c r="G97" s="7"/>
      <c r="H97" s="7"/>
      <c r="I97" s="7"/>
      <c r="J97" s="7"/>
    </row>
    <row r="98" spans="2:10" x14ac:dyDescent="0.25">
      <c r="B98" s="27" t="s">
        <v>48</v>
      </c>
      <c r="C98" s="26" t="s">
        <v>128</v>
      </c>
      <c r="D98" s="31"/>
      <c r="E98" s="31"/>
      <c r="F98" s="31"/>
      <c r="G98" s="7"/>
      <c r="H98" s="7"/>
      <c r="I98" s="7"/>
      <c r="J98" s="7"/>
    </row>
    <row r="99" spans="2:10" x14ac:dyDescent="0.25">
      <c r="B99" s="29" t="s">
        <v>69</v>
      </c>
      <c r="C99" s="23" t="s">
        <v>149</v>
      </c>
      <c r="D99" s="31">
        <v>55</v>
      </c>
      <c r="E99" s="31">
        <v>50</v>
      </c>
      <c r="F99" s="31">
        <f t="shared" si="2"/>
        <v>-5</v>
      </c>
      <c r="G99" s="7"/>
      <c r="H99" s="7"/>
      <c r="I99" s="7"/>
      <c r="J99" s="7"/>
    </row>
    <row r="100" spans="2:10" x14ac:dyDescent="0.25">
      <c r="B100" s="3">
        <v>637004</v>
      </c>
      <c r="C100" s="23" t="s">
        <v>129</v>
      </c>
      <c r="D100" s="31">
        <v>0.1</v>
      </c>
      <c r="E100" s="31">
        <v>2</v>
      </c>
      <c r="F100" s="31">
        <f t="shared" si="2"/>
        <v>1.9</v>
      </c>
      <c r="G100" s="7"/>
      <c r="H100" s="7"/>
      <c r="I100" s="7"/>
      <c r="J100" s="7"/>
    </row>
    <row r="101" spans="2:10" x14ac:dyDescent="0.25">
      <c r="B101" s="3">
        <v>644001</v>
      </c>
      <c r="C101" s="23" t="s">
        <v>130</v>
      </c>
      <c r="D101" s="31">
        <v>0.6</v>
      </c>
      <c r="E101" s="31">
        <v>0.8</v>
      </c>
      <c r="F101" s="31">
        <f t="shared" si="2"/>
        <v>0.20000000000000007</v>
      </c>
      <c r="G101" s="7"/>
      <c r="H101" s="7"/>
      <c r="I101" s="7"/>
      <c r="J101" s="7"/>
    </row>
    <row r="102" spans="2:10" x14ac:dyDescent="0.25">
      <c r="B102" s="27" t="s">
        <v>21</v>
      </c>
      <c r="C102" s="26" t="s">
        <v>22</v>
      </c>
      <c r="D102" s="31"/>
      <c r="E102" s="31"/>
      <c r="F102" s="31"/>
      <c r="G102" s="7"/>
      <c r="H102" s="7"/>
      <c r="I102" s="7"/>
      <c r="J102" s="7"/>
    </row>
    <row r="103" spans="2:10" x14ac:dyDescent="0.25">
      <c r="B103" s="29" t="s">
        <v>58</v>
      </c>
      <c r="C103" s="23" t="s">
        <v>53</v>
      </c>
      <c r="D103" s="31">
        <v>18.2</v>
      </c>
      <c r="E103" s="31">
        <v>17.3</v>
      </c>
      <c r="F103" s="31">
        <f t="shared" ref="F103:F125" si="3">SUM(E103-D103)</f>
        <v>-0.89999999999999858</v>
      </c>
      <c r="G103" s="7"/>
      <c r="H103" s="40"/>
      <c r="I103" s="33"/>
      <c r="J103" s="7"/>
    </row>
    <row r="104" spans="2:10" x14ac:dyDescent="0.25">
      <c r="B104" s="12" t="s">
        <v>46</v>
      </c>
      <c r="C104" s="23" t="s">
        <v>45</v>
      </c>
      <c r="D104" s="31">
        <v>0</v>
      </c>
      <c r="E104" s="31">
        <v>2</v>
      </c>
      <c r="F104" s="31">
        <f t="shared" si="3"/>
        <v>2</v>
      </c>
      <c r="G104" s="7"/>
      <c r="H104" s="7"/>
      <c r="I104" s="7"/>
      <c r="J104" s="7"/>
    </row>
    <row r="105" spans="2:10" x14ac:dyDescent="0.25">
      <c r="B105" s="12" t="s">
        <v>46</v>
      </c>
      <c r="C105" s="23" t="s">
        <v>150</v>
      </c>
      <c r="D105" s="31">
        <v>15</v>
      </c>
      <c r="E105" s="31">
        <v>5</v>
      </c>
      <c r="F105" s="31">
        <f t="shared" si="3"/>
        <v>-10</v>
      </c>
      <c r="G105" s="7"/>
      <c r="H105" s="7"/>
      <c r="I105" s="7"/>
      <c r="J105" s="7"/>
    </row>
    <row r="106" spans="2:10" x14ac:dyDescent="0.25">
      <c r="B106" s="12" t="s">
        <v>155</v>
      </c>
      <c r="C106" s="23" t="s">
        <v>156</v>
      </c>
      <c r="D106" s="31">
        <v>0.1</v>
      </c>
      <c r="E106" s="31">
        <v>0.2</v>
      </c>
      <c r="F106" s="31">
        <f t="shared" si="3"/>
        <v>0.1</v>
      </c>
      <c r="G106" s="7"/>
      <c r="H106" s="7"/>
      <c r="I106" s="7"/>
      <c r="J106" s="7"/>
    </row>
    <row r="107" spans="2:10" x14ac:dyDescent="0.25">
      <c r="B107" s="27" t="s">
        <v>151</v>
      </c>
      <c r="C107" s="26" t="s">
        <v>152</v>
      </c>
      <c r="D107" s="31"/>
      <c r="E107" s="31"/>
      <c r="F107" s="31"/>
      <c r="G107" s="7"/>
      <c r="H107" s="7"/>
      <c r="I107" s="7"/>
      <c r="J107" s="7"/>
    </row>
    <row r="108" spans="2:10" x14ac:dyDescent="0.25">
      <c r="B108" s="12" t="s">
        <v>69</v>
      </c>
      <c r="C108" s="23" t="s">
        <v>153</v>
      </c>
      <c r="D108" s="31">
        <v>2</v>
      </c>
      <c r="E108" s="31">
        <v>0.3</v>
      </c>
      <c r="F108" s="31">
        <f t="shared" si="3"/>
        <v>-1.7</v>
      </c>
      <c r="G108" s="7"/>
      <c r="H108" s="7"/>
      <c r="I108" s="7"/>
      <c r="J108" s="7"/>
    </row>
    <row r="109" spans="2:10" x14ac:dyDescent="0.25">
      <c r="B109" s="27" t="s">
        <v>30</v>
      </c>
      <c r="C109" s="26" t="s">
        <v>31</v>
      </c>
      <c r="D109" s="31"/>
      <c r="E109" s="31"/>
      <c r="F109" s="31"/>
      <c r="G109" s="7"/>
      <c r="H109" s="7"/>
      <c r="I109" s="7"/>
      <c r="J109" s="7"/>
    </row>
    <row r="110" spans="2:10" x14ac:dyDescent="0.25">
      <c r="B110" s="3">
        <v>610</v>
      </c>
      <c r="C110" s="23" t="s">
        <v>53</v>
      </c>
      <c r="D110" s="31">
        <v>107.5</v>
      </c>
      <c r="E110" s="31">
        <v>93.5</v>
      </c>
      <c r="F110" s="31">
        <f t="shared" si="3"/>
        <v>-14</v>
      </c>
      <c r="G110" s="40"/>
      <c r="H110" s="40"/>
      <c r="I110" s="33"/>
      <c r="J110" s="7"/>
    </row>
    <row r="111" spans="2:10" x14ac:dyDescent="0.25">
      <c r="B111" s="3">
        <v>620</v>
      </c>
      <c r="C111" s="23" t="s">
        <v>54</v>
      </c>
      <c r="D111" s="31">
        <v>38.4</v>
      </c>
      <c r="E111" s="31">
        <v>33</v>
      </c>
      <c r="F111" s="31">
        <f t="shared" si="3"/>
        <v>-5.3999999999999986</v>
      </c>
      <c r="G111" s="7"/>
      <c r="H111" s="7"/>
      <c r="I111" s="7"/>
      <c r="J111" s="7"/>
    </row>
    <row r="112" spans="2:10" x14ac:dyDescent="0.25">
      <c r="B112" s="3">
        <v>632005</v>
      </c>
      <c r="C112" s="23" t="s">
        <v>131</v>
      </c>
      <c r="D112" s="31">
        <v>0.7</v>
      </c>
      <c r="E112" s="31">
        <v>1</v>
      </c>
      <c r="F112" s="31">
        <f t="shared" si="3"/>
        <v>0.30000000000000004</v>
      </c>
      <c r="G112" s="7"/>
      <c r="H112" s="7"/>
      <c r="I112" s="7"/>
      <c r="J112" s="7"/>
    </row>
    <row r="113" spans="2:10" x14ac:dyDescent="0.25">
      <c r="B113" s="3">
        <v>633002</v>
      </c>
      <c r="C113" s="23" t="s">
        <v>132</v>
      </c>
      <c r="D113" s="31">
        <v>0.1</v>
      </c>
      <c r="E113" s="31">
        <v>0.2</v>
      </c>
      <c r="F113" s="31">
        <f t="shared" si="3"/>
        <v>0.1</v>
      </c>
      <c r="G113" s="7"/>
      <c r="H113" s="7"/>
      <c r="I113" s="7"/>
      <c r="J113" s="7"/>
    </row>
    <row r="114" spans="2:10" x14ac:dyDescent="0.25">
      <c r="B114" s="3">
        <v>633006</v>
      </c>
      <c r="C114" s="23" t="s">
        <v>47</v>
      </c>
      <c r="D114" s="31">
        <v>0.4</v>
      </c>
      <c r="E114" s="31">
        <v>1</v>
      </c>
      <c r="F114" s="31">
        <f t="shared" si="3"/>
        <v>0.6</v>
      </c>
      <c r="G114" s="7"/>
      <c r="H114" s="7"/>
      <c r="I114" s="7"/>
      <c r="J114" s="7"/>
    </row>
    <row r="115" spans="2:10" x14ac:dyDescent="0.25">
      <c r="B115" s="3">
        <v>637004</v>
      </c>
      <c r="C115" s="23" t="s">
        <v>133</v>
      </c>
      <c r="D115" s="31">
        <v>0.5</v>
      </c>
      <c r="E115" s="31">
        <v>0.7</v>
      </c>
      <c r="F115" s="31">
        <f t="shared" si="3"/>
        <v>0.19999999999999996</v>
      </c>
      <c r="G115" s="7"/>
      <c r="H115" s="7"/>
      <c r="I115" s="7"/>
      <c r="J115" s="7"/>
    </row>
    <row r="116" spans="2:10" x14ac:dyDescent="0.25">
      <c r="B116" s="27" t="s">
        <v>84</v>
      </c>
      <c r="C116" s="26" t="s">
        <v>85</v>
      </c>
      <c r="D116" s="31"/>
      <c r="E116" s="31"/>
      <c r="F116" s="31"/>
      <c r="G116" s="7"/>
      <c r="H116" s="7"/>
      <c r="I116" s="7"/>
      <c r="J116" s="7"/>
    </row>
    <row r="117" spans="2:10" x14ac:dyDescent="0.25">
      <c r="B117" s="3">
        <v>610</v>
      </c>
      <c r="C117" s="23" t="s">
        <v>53</v>
      </c>
      <c r="D117" s="31">
        <v>21.5</v>
      </c>
      <c r="E117" s="31">
        <v>62.8</v>
      </c>
      <c r="F117" s="31">
        <f t="shared" si="3"/>
        <v>41.3</v>
      </c>
      <c r="G117" s="7"/>
      <c r="H117" s="7"/>
      <c r="I117" s="7"/>
      <c r="J117" s="7"/>
    </row>
    <row r="118" spans="2:10" x14ac:dyDescent="0.25">
      <c r="B118" s="3">
        <v>620</v>
      </c>
      <c r="C118" s="23" t="s">
        <v>54</v>
      </c>
      <c r="D118" s="31">
        <v>7.6</v>
      </c>
      <c r="E118" s="31">
        <v>22.5</v>
      </c>
      <c r="F118" s="31">
        <f t="shared" si="3"/>
        <v>14.9</v>
      </c>
      <c r="G118" s="7"/>
      <c r="H118" s="7"/>
      <c r="I118" s="7"/>
      <c r="J118" s="7"/>
    </row>
    <row r="119" spans="2:10" x14ac:dyDescent="0.25">
      <c r="B119" s="3">
        <v>634002</v>
      </c>
      <c r="C119" s="23" t="s">
        <v>134</v>
      </c>
      <c r="D119" s="31">
        <v>0.3</v>
      </c>
      <c r="E119" s="31">
        <v>0.5</v>
      </c>
      <c r="F119" s="31">
        <f t="shared" si="3"/>
        <v>0.2</v>
      </c>
      <c r="G119" s="7"/>
      <c r="H119" s="7"/>
      <c r="I119" s="7"/>
      <c r="J119" s="7"/>
    </row>
    <row r="120" spans="2:10" x14ac:dyDescent="0.25">
      <c r="B120" s="3">
        <v>637004</v>
      </c>
      <c r="C120" s="23" t="s">
        <v>135</v>
      </c>
      <c r="D120" s="31">
        <v>1.2</v>
      </c>
      <c r="E120" s="31">
        <v>1.5</v>
      </c>
      <c r="F120" s="31">
        <f t="shared" si="3"/>
        <v>0.30000000000000004</v>
      </c>
      <c r="G120" s="7"/>
      <c r="H120" s="7"/>
      <c r="I120" s="7"/>
      <c r="J120" s="7"/>
    </row>
    <row r="121" spans="2:10" x14ac:dyDescent="0.25">
      <c r="B121" s="3">
        <v>637005</v>
      </c>
      <c r="C121" s="23" t="s">
        <v>154</v>
      </c>
      <c r="D121" s="31">
        <v>0.6</v>
      </c>
      <c r="E121" s="31">
        <v>0.7</v>
      </c>
      <c r="F121" s="31">
        <f t="shared" si="3"/>
        <v>9.9999999999999978E-2</v>
      </c>
      <c r="G121" s="7"/>
      <c r="H121" s="7"/>
      <c r="I121" s="7"/>
      <c r="J121" s="7"/>
    </row>
    <row r="122" spans="2:10" x14ac:dyDescent="0.25">
      <c r="B122" s="27" t="s">
        <v>34</v>
      </c>
      <c r="C122" s="26" t="s">
        <v>136</v>
      </c>
      <c r="D122" s="31"/>
      <c r="E122" s="31"/>
      <c r="F122" s="31"/>
      <c r="G122" s="7"/>
      <c r="H122" s="7"/>
      <c r="I122" s="7"/>
      <c r="J122" s="7"/>
    </row>
    <row r="123" spans="2:10" x14ac:dyDescent="0.25">
      <c r="B123" s="29" t="s">
        <v>137</v>
      </c>
      <c r="C123" s="23" t="s">
        <v>138</v>
      </c>
      <c r="D123" s="31">
        <v>4</v>
      </c>
      <c r="E123" s="31">
        <v>5</v>
      </c>
      <c r="F123" s="31">
        <f t="shared" si="3"/>
        <v>1</v>
      </c>
      <c r="G123" s="7"/>
      <c r="H123" s="7"/>
      <c r="I123" s="7"/>
      <c r="J123" s="7"/>
    </row>
    <row r="124" spans="2:10" x14ac:dyDescent="0.25">
      <c r="B124" s="27" t="s">
        <v>139</v>
      </c>
      <c r="C124" s="26" t="s">
        <v>140</v>
      </c>
      <c r="D124" s="31"/>
      <c r="E124" s="31"/>
      <c r="F124" s="31"/>
      <c r="G124" s="7"/>
      <c r="H124" s="7"/>
      <c r="I124" s="7"/>
      <c r="J124" s="7"/>
    </row>
    <row r="125" spans="2:10" x14ac:dyDescent="0.25">
      <c r="B125" s="29" t="s">
        <v>137</v>
      </c>
      <c r="C125" s="23" t="s">
        <v>141</v>
      </c>
      <c r="D125" s="31">
        <v>4</v>
      </c>
      <c r="E125" s="31">
        <v>5</v>
      </c>
      <c r="F125" s="31">
        <f t="shared" si="3"/>
        <v>1</v>
      </c>
      <c r="G125" s="7"/>
      <c r="H125" s="7"/>
      <c r="I125" s="7"/>
      <c r="J125" s="7"/>
    </row>
    <row r="126" spans="2:10" s="1" customFormat="1" x14ac:dyDescent="0.25">
      <c r="B126" s="27" t="s">
        <v>29</v>
      </c>
      <c r="C126" s="26" t="s">
        <v>28</v>
      </c>
      <c r="D126" s="34"/>
      <c r="E126" s="34"/>
      <c r="F126" s="31"/>
      <c r="G126" s="13"/>
      <c r="H126" s="13"/>
      <c r="I126" s="13"/>
      <c r="J126" s="13"/>
    </row>
    <row r="127" spans="2:10" s="1" customFormat="1" x14ac:dyDescent="0.25">
      <c r="B127" s="3">
        <v>610</v>
      </c>
      <c r="C127" s="23" t="s">
        <v>53</v>
      </c>
      <c r="D127" s="35">
        <v>51.8</v>
      </c>
      <c r="E127" s="35">
        <v>49.2</v>
      </c>
      <c r="F127" s="31">
        <f t="shared" ref="F127:F193" si="4">SUM(E127-D127)</f>
        <v>-2.5999999999999943</v>
      </c>
      <c r="G127" s="21"/>
      <c r="H127" s="21"/>
      <c r="I127" s="21"/>
      <c r="J127" s="21"/>
    </row>
    <row r="128" spans="2:10" s="1" customFormat="1" x14ac:dyDescent="0.25">
      <c r="B128" s="3">
        <v>620</v>
      </c>
      <c r="C128" s="23" t="s">
        <v>54</v>
      </c>
      <c r="D128" s="35">
        <v>18.100000000000001</v>
      </c>
      <c r="E128" s="35">
        <v>20</v>
      </c>
      <c r="F128" s="31">
        <f t="shared" si="4"/>
        <v>1.8999999999999986</v>
      </c>
      <c r="G128" s="13"/>
      <c r="H128" s="13"/>
      <c r="I128" s="13"/>
      <c r="J128" s="13"/>
    </row>
    <row r="129" spans="2:10" s="1" customFormat="1" x14ac:dyDescent="0.25">
      <c r="B129" s="3">
        <v>632001</v>
      </c>
      <c r="C129" s="23" t="s">
        <v>142</v>
      </c>
      <c r="D129" s="35">
        <v>12</v>
      </c>
      <c r="E129" s="35">
        <v>17</v>
      </c>
      <c r="F129" s="31">
        <f t="shared" si="4"/>
        <v>5</v>
      </c>
      <c r="G129" s="13"/>
      <c r="H129" s="13"/>
      <c r="I129" s="13"/>
      <c r="J129" s="13"/>
    </row>
    <row r="130" spans="2:10" s="30" customFormat="1" x14ac:dyDescent="0.25">
      <c r="B130" s="29" t="s">
        <v>74</v>
      </c>
      <c r="C130" s="23" t="s">
        <v>75</v>
      </c>
      <c r="D130" s="35">
        <v>0</v>
      </c>
      <c r="E130" s="35">
        <v>5</v>
      </c>
      <c r="F130" s="31">
        <f t="shared" si="4"/>
        <v>5</v>
      </c>
      <c r="G130" s="21"/>
      <c r="H130" s="21"/>
      <c r="I130" s="21"/>
      <c r="J130" s="21"/>
    </row>
    <row r="131" spans="2:10" s="30" customFormat="1" x14ac:dyDescent="0.25">
      <c r="B131" s="27" t="s">
        <v>82</v>
      </c>
      <c r="C131" s="26" t="s">
        <v>83</v>
      </c>
      <c r="D131" s="35"/>
      <c r="E131" s="35"/>
      <c r="F131" s="31"/>
      <c r="G131" s="21"/>
      <c r="H131" s="21"/>
      <c r="I131" s="21"/>
      <c r="J131" s="21"/>
    </row>
    <row r="132" spans="2:10" s="30" customFormat="1" x14ac:dyDescent="0.25">
      <c r="B132" s="29"/>
      <c r="C132" s="23" t="s">
        <v>143</v>
      </c>
      <c r="D132" s="35">
        <v>1</v>
      </c>
      <c r="E132" s="35">
        <v>2</v>
      </c>
      <c r="F132" s="31">
        <f t="shared" si="4"/>
        <v>1</v>
      </c>
      <c r="G132" s="21"/>
      <c r="H132" s="21"/>
      <c r="I132" s="21"/>
      <c r="J132" s="21"/>
    </row>
    <row r="133" spans="2:10" s="30" customFormat="1" x14ac:dyDescent="0.25">
      <c r="B133" s="27" t="s">
        <v>32</v>
      </c>
      <c r="C133" s="23"/>
      <c r="D133" s="35"/>
      <c r="E133" s="35"/>
      <c r="F133" s="31"/>
      <c r="G133" s="21"/>
      <c r="H133" s="21"/>
      <c r="I133" s="21"/>
      <c r="J133" s="21"/>
    </row>
    <row r="134" spans="2:10" s="30" customFormat="1" x14ac:dyDescent="0.25">
      <c r="B134" s="27"/>
      <c r="C134" s="26" t="s">
        <v>113</v>
      </c>
      <c r="D134" s="35"/>
      <c r="E134" s="35"/>
      <c r="F134" s="31"/>
      <c r="G134" s="21"/>
      <c r="H134" s="21"/>
      <c r="I134" s="21"/>
      <c r="J134" s="21"/>
    </row>
    <row r="135" spans="2:10" s="30" customFormat="1" x14ac:dyDescent="0.25">
      <c r="B135" s="3">
        <v>610</v>
      </c>
      <c r="C135" s="23" t="s">
        <v>53</v>
      </c>
      <c r="D135" s="35">
        <v>48.9</v>
      </c>
      <c r="E135" s="35">
        <v>37.200000000000003</v>
      </c>
      <c r="F135" s="31">
        <f t="shared" si="4"/>
        <v>-11.699999999999996</v>
      </c>
      <c r="G135" s="41"/>
      <c r="H135" s="41"/>
      <c r="I135" s="42"/>
      <c r="J135" s="21"/>
    </row>
    <row r="136" spans="2:10" s="30" customFormat="1" x14ac:dyDescent="0.25">
      <c r="B136" s="3">
        <v>620</v>
      </c>
      <c r="C136" s="23" t="s">
        <v>54</v>
      </c>
      <c r="D136" s="35">
        <v>17.8</v>
      </c>
      <c r="E136" s="35">
        <v>14.1</v>
      </c>
      <c r="F136" s="31">
        <f t="shared" si="4"/>
        <v>-3.7000000000000011</v>
      </c>
      <c r="G136" s="21"/>
      <c r="H136" s="21"/>
      <c r="I136" s="21"/>
      <c r="J136" s="21"/>
    </row>
    <row r="137" spans="2:10" s="30" customFormat="1" x14ac:dyDescent="0.25">
      <c r="B137" s="27"/>
      <c r="C137" s="26" t="s">
        <v>114</v>
      </c>
      <c r="D137" s="35"/>
      <c r="E137" s="35"/>
      <c r="F137" s="31"/>
      <c r="G137" s="21"/>
      <c r="H137" s="21"/>
      <c r="I137" s="21"/>
      <c r="J137" s="21"/>
    </row>
    <row r="138" spans="2:10" s="30" customFormat="1" x14ac:dyDescent="0.25">
      <c r="B138" s="3">
        <v>610</v>
      </c>
      <c r="C138" s="23" t="s">
        <v>53</v>
      </c>
      <c r="D138" s="35">
        <v>10.3</v>
      </c>
      <c r="E138" s="35">
        <v>6.4</v>
      </c>
      <c r="F138" s="31">
        <f t="shared" si="4"/>
        <v>-3.9000000000000004</v>
      </c>
      <c r="G138" s="41"/>
      <c r="H138" s="41"/>
      <c r="I138" s="42"/>
      <c r="J138" s="21"/>
    </row>
    <row r="139" spans="2:10" s="30" customFormat="1" x14ac:dyDescent="0.25">
      <c r="B139" s="3">
        <v>620</v>
      </c>
      <c r="C139" s="23" t="s">
        <v>54</v>
      </c>
      <c r="D139" s="35">
        <v>3.6</v>
      </c>
      <c r="E139" s="35">
        <v>2.7</v>
      </c>
      <c r="F139" s="31">
        <f t="shared" si="4"/>
        <v>-0.89999999999999991</v>
      </c>
      <c r="G139" s="21"/>
      <c r="H139" s="21"/>
      <c r="I139" s="21"/>
      <c r="J139" s="21"/>
    </row>
    <row r="140" spans="2:10" s="30" customFormat="1" x14ac:dyDescent="0.25">
      <c r="B140" s="27"/>
      <c r="C140" s="26" t="s">
        <v>115</v>
      </c>
      <c r="D140" s="35"/>
      <c r="E140" s="35"/>
      <c r="F140" s="31"/>
      <c r="G140" s="21"/>
      <c r="H140" s="21"/>
      <c r="I140" s="21"/>
      <c r="J140" s="21"/>
    </row>
    <row r="141" spans="2:10" s="30" customFormat="1" x14ac:dyDescent="0.25">
      <c r="B141" s="3">
        <v>610</v>
      </c>
      <c r="C141" s="23" t="s">
        <v>53</v>
      </c>
      <c r="D141" s="35">
        <v>13.6</v>
      </c>
      <c r="E141" s="35">
        <v>13.1</v>
      </c>
      <c r="F141" s="31">
        <f t="shared" si="4"/>
        <v>-0.5</v>
      </c>
      <c r="G141" s="41"/>
      <c r="H141" s="41"/>
      <c r="I141" s="42"/>
      <c r="J141" s="21"/>
    </row>
    <row r="142" spans="2:10" s="30" customFormat="1" x14ac:dyDescent="0.25">
      <c r="B142" s="27"/>
      <c r="C142" s="26" t="s">
        <v>93</v>
      </c>
      <c r="D142" s="35"/>
      <c r="E142" s="35"/>
      <c r="F142" s="31"/>
      <c r="G142" s="21"/>
      <c r="H142" s="21"/>
      <c r="I142" s="21"/>
      <c r="J142" s="21"/>
    </row>
    <row r="143" spans="2:10" s="30" customFormat="1" x14ac:dyDescent="0.25">
      <c r="B143" s="29" t="s">
        <v>58</v>
      </c>
      <c r="C143" s="23" t="s">
        <v>53</v>
      </c>
      <c r="D143" s="35">
        <v>506.9</v>
      </c>
      <c r="E143" s="35">
        <v>522.29999999999995</v>
      </c>
      <c r="F143" s="31">
        <f t="shared" si="4"/>
        <v>15.399999999999977</v>
      </c>
      <c r="G143" s="21"/>
      <c r="H143" s="21"/>
      <c r="I143" s="21"/>
      <c r="J143" s="21"/>
    </row>
    <row r="144" spans="2:10" s="30" customFormat="1" x14ac:dyDescent="0.25">
      <c r="B144" s="29" t="s">
        <v>59</v>
      </c>
      <c r="C144" s="23" t="s">
        <v>54</v>
      </c>
      <c r="D144" s="35">
        <v>187.3</v>
      </c>
      <c r="E144" s="35">
        <v>193</v>
      </c>
      <c r="F144" s="31">
        <f t="shared" si="4"/>
        <v>5.6999999999999886</v>
      </c>
      <c r="G144" s="21"/>
      <c r="H144" s="21"/>
      <c r="I144" s="21"/>
      <c r="J144" s="21"/>
    </row>
    <row r="145" spans="2:10" s="30" customFormat="1" x14ac:dyDescent="0.25">
      <c r="B145" s="29" t="s">
        <v>60</v>
      </c>
      <c r="C145" s="23" t="s">
        <v>55</v>
      </c>
      <c r="D145" s="35">
        <v>146.4</v>
      </c>
      <c r="E145" s="35">
        <v>147.5</v>
      </c>
      <c r="F145" s="31">
        <f t="shared" si="4"/>
        <v>1.0999999999999943</v>
      </c>
      <c r="G145" s="21"/>
      <c r="H145" s="21"/>
      <c r="I145" s="21"/>
      <c r="J145" s="21"/>
    </row>
    <row r="146" spans="2:10" s="30" customFormat="1" x14ac:dyDescent="0.25">
      <c r="B146" s="29"/>
      <c r="C146" s="26" t="s">
        <v>94</v>
      </c>
      <c r="D146" s="35"/>
      <c r="E146" s="35"/>
      <c r="F146" s="31"/>
      <c r="G146" s="21"/>
      <c r="H146" s="21"/>
      <c r="I146" s="21"/>
      <c r="J146" s="21"/>
    </row>
    <row r="147" spans="2:10" x14ac:dyDescent="0.25">
      <c r="B147" s="3"/>
      <c r="C147" s="23" t="s">
        <v>95</v>
      </c>
      <c r="D147" s="36">
        <v>6.9</v>
      </c>
      <c r="E147" s="36">
        <v>10.8</v>
      </c>
      <c r="F147" s="31">
        <f t="shared" si="4"/>
        <v>3.9000000000000004</v>
      </c>
      <c r="G147" s="7"/>
      <c r="H147" s="7"/>
      <c r="I147" s="7"/>
      <c r="J147" s="7"/>
    </row>
    <row r="148" spans="2:10" s="30" customFormat="1" x14ac:dyDescent="0.25">
      <c r="B148" s="29"/>
      <c r="C148" s="23" t="s">
        <v>96</v>
      </c>
      <c r="D148" s="35">
        <v>11.5</v>
      </c>
      <c r="E148" s="35">
        <v>16.5</v>
      </c>
      <c r="F148" s="31">
        <f t="shared" si="4"/>
        <v>5</v>
      </c>
      <c r="G148" s="21"/>
      <c r="H148" s="21"/>
      <c r="I148" s="21"/>
      <c r="J148" s="21"/>
    </row>
    <row r="149" spans="2:10" s="30" customFormat="1" x14ac:dyDescent="0.25">
      <c r="B149" s="29"/>
      <c r="C149" s="23" t="s">
        <v>97</v>
      </c>
      <c r="D149" s="35">
        <v>18.100000000000001</v>
      </c>
      <c r="E149" s="35">
        <v>18.5</v>
      </c>
      <c r="F149" s="31">
        <f t="shared" si="4"/>
        <v>0.39999999999999858</v>
      </c>
      <c r="G149" s="21"/>
      <c r="H149" s="21"/>
      <c r="I149" s="21"/>
      <c r="J149" s="21"/>
    </row>
    <row r="150" spans="2:10" s="30" customFormat="1" x14ac:dyDescent="0.25">
      <c r="B150" s="29"/>
      <c r="C150" s="23" t="s">
        <v>98</v>
      </c>
      <c r="D150" s="35">
        <v>8.4</v>
      </c>
      <c r="E150" s="35">
        <v>15.3</v>
      </c>
      <c r="F150" s="31">
        <f t="shared" si="4"/>
        <v>6.9</v>
      </c>
      <c r="G150" s="21"/>
      <c r="H150" s="21"/>
      <c r="I150" s="21"/>
      <c r="J150" s="21"/>
    </row>
    <row r="151" spans="2:10" s="30" customFormat="1" x14ac:dyDescent="0.25">
      <c r="B151" s="29"/>
      <c r="C151" s="23" t="s">
        <v>99</v>
      </c>
      <c r="D151" s="35">
        <v>0.9</v>
      </c>
      <c r="E151" s="35">
        <v>6.4</v>
      </c>
      <c r="F151" s="31">
        <f t="shared" si="4"/>
        <v>5.5</v>
      </c>
      <c r="G151" s="21"/>
      <c r="H151" s="21"/>
      <c r="I151" s="21"/>
      <c r="J151" s="21"/>
    </row>
    <row r="152" spans="2:10" s="30" customFormat="1" x14ac:dyDescent="0.25">
      <c r="B152" s="29"/>
      <c r="C152" s="26" t="s">
        <v>100</v>
      </c>
      <c r="D152" s="35"/>
      <c r="E152" s="35"/>
      <c r="F152" s="31"/>
      <c r="G152" s="21"/>
      <c r="H152" s="21"/>
      <c r="I152" s="21"/>
      <c r="J152" s="21"/>
    </row>
    <row r="153" spans="2:10" s="30" customFormat="1" x14ac:dyDescent="0.25">
      <c r="B153" s="29" t="s">
        <v>58</v>
      </c>
      <c r="C153" s="23" t="s">
        <v>53</v>
      </c>
      <c r="D153" s="35">
        <v>397.6</v>
      </c>
      <c r="E153" s="35">
        <v>402</v>
      </c>
      <c r="F153" s="31">
        <f t="shared" si="4"/>
        <v>4.3999999999999773</v>
      </c>
      <c r="G153" s="21"/>
      <c r="H153" s="21"/>
      <c r="I153" s="21"/>
      <c r="J153" s="21"/>
    </row>
    <row r="154" spans="2:10" s="30" customFormat="1" x14ac:dyDescent="0.25">
      <c r="B154" s="29" t="s">
        <v>59</v>
      </c>
      <c r="C154" s="23" t="s">
        <v>54</v>
      </c>
      <c r="D154" s="35">
        <v>146.9</v>
      </c>
      <c r="E154" s="35">
        <v>148.5</v>
      </c>
      <c r="F154" s="31">
        <f t="shared" si="4"/>
        <v>1.5999999999999943</v>
      </c>
      <c r="G154" s="21"/>
      <c r="H154" s="21"/>
      <c r="I154" s="21"/>
      <c r="J154" s="21"/>
    </row>
    <row r="155" spans="2:10" x14ac:dyDescent="0.25">
      <c r="B155" s="29" t="s">
        <v>60</v>
      </c>
      <c r="C155" s="23" t="s">
        <v>55</v>
      </c>
      <c r="D155" s="31">
        <v>103.3</v>
      </c>
      <c r="E155" s="31">
        <v>102.5</v>
      </c>
      <c r="F155" s="31">
        <f t="shared" si="4"/>
        <v>-0.79999999999999716</v>
      </c>
      <c r="G155" s="7"/>
      <c r="H155" s="7"/>
      <c r="I155" s="7"/>
      <c r="J155" s="7"/>
    </row>
    <row r="156" spans="2:10" x14ac:dyDescent="0.25">
      <c r="B156" s="29"/>
      <c r="C156" s="26" t="s">
        <v>101</v>
      </c>
      <c r="D156" s="31"/>
      <c r="E156" s="31"/>
      <c r="F156" s="31"/>
      <c r="G156" s="7"/>
      <c r="H156" s="7"/>
      <c r="I156" s="7"/>
      <c r="J156" s="7"/>
    </row>
    <row r="157" spans="2:10" x14ac:dyDescent="0.25">
      <c r="B157" s="29"/>
      <c r="C157" s="23" t="s">
        <v>96</v>
      </c>
      <c r="D157" s="31">
        <v>11.5</v>
      </c>
      <c r="E157" s="31">
        <v>17.399999999999999</v>
      </c>
      <c r="F157" s="31">
        <f t="shared" si="4"/>
        <v>5.8999999999999986</v>
      </c>
      <c r="G157" s="7"/>
      <c r="H157" s="7"/>
      <c r="I157" s="7"/>
      <c r="J157" s="7"/>
    </row>
    <row r="158" spans="2:10" x14ac:dyDescent="0.25">
      <c r="B158" s="29"/>
      <c r="C158" s="23" t="s">
        <v>97</v>
      </c>
      <c r="D158" s="31">
        <v>9.1</v>
      </c>
      <c r="E158" s="31">
        <v>6</v>
      </c>
      <c r="F158" s="31">
        <f t="shared" si="4"/>
        <v>-3.0999999999999996</v>
      </c>
      <c r="G158" s="7"/>
      <c r="H158" s="7"/>
      <c r="I158" s="7"/>
      <c r="J158" s="7"/>
    </row>
    <row r="159" spans="2:10" x14ac:dyDescent="0.25">
      <c r="B159" s="29"/>
      <c r="C159" s="23" t="s">
        <v>98</v>
      </c>
      <c r="D159" s="31">
        <v>2.7</v>
      </c>
      <c r="E159" s="31">
        <v>4.5</v>
      </c>
      <c r="F159" s="31">
        <f t="shared" si="4"/>
        <v>1.7999999999999998</v>
      </c>
      <c r="G159" s="7"/>
      <c r="H159" s="7"/>
      <c r="I159" s="7"/>
      <c r="J159" s="7"/>
    </row>
    <row r="160" spans="2:10" x14ac:dyDescent="0.25">
      <c r="B160" s="29"/>
      <c r="C160" s="23" t="s">
        <v>106</v>
      </c>
      <c r="D160" s="31">
        <v>0</v>
      </c>
      <c r="E160" s="31">
        <v>2.4</v>
      </c>
      <c r="F160" s="31">
        <f t="shared" si="4"/>
        <v>2.4</v>
      </c>
      <c r="G160" s="7"/>
      <c r="H160" s="7"/>
      <c r="I160" s="7"/>
      <c r="J160" s="7"/>
    </row>
    <row r="161" spans="2:10" x14ac:dyDescent="0.25">
      <c r="B161" s="29"/>
      <c r="C161" s="23" t="s">
        <v>95</v>
      </c>
      <c r="D161" s="31">
        <v>5.7</v>
      </c>
      <c r="E161" s="31">
        <v>8.9</v>
      </c>
      <c r="F161" s="31">
        <f t="shared" si="4"/>
        <v>3.2</v>
      </c>
      <c r="G161" s="7"/>
      <c r="H161" s="7"/>
      <c r="I161" s="7"/>
      <c r="J161" s="7"/>
    </row>
    <row r="162" spans="2:10" x14ac:dyDescent="0.25">
      <c r="B162" s="29"/>
      <c r="C162" s="26" t="s">
        <v>104</v>
      </c>
      <c r="D162" s="31"/>
      <c r="E162" s="31"/>
      <c r="F162" s="31"/>
      <c r="G162" s="7"/>
      <c r="H162" s="7"/>
      <c r="I162" s="7"/>
      <c r="J162" s="7"/>
    </row>
    <row r="163" spans="2:10" x14ac:dyDescent="0.25">
      <c r="B163" s="29" t="s">
        <v>58</v>
      </c>
      <c r="C163" s="23" t="s">
        <v>53</v>
      </c>
      <c r="D163" s="31">
        <v>46.4</v>
      </c>
      <c r="E163" s="31">
        <v>45.2</v>
      </c>
      <c r="F163" s="31">
        <f t="shared" si="4"/>
        <v>-1.1999999999999957</v>
      </c>
      <c r="G163" s="7"/>
      <c r="H163" s="7"/>
      <c r="I163" s="7"/>
      <c r="J163" s="7"/>
    </row>
    <row r="164" spans="2:10" x14ac:dyDescent="0.25">
      <c r="B164" s="29" t="s">
        <v>59</v>
      </c>
      <c r="C164" s="23" t="s">
        <v>54</v>
      </c>
      <c r="D164" s="31">
        <v>17.2</v>
      </c>
      <c r="E164" s="31">
        <v>16.7</v>
      </c>
      <c r="F164" s="31">
        <f t="shared" si="4"/>
        <v>-0.5</v>
      </c>
      <c r="G164" s="7"/>
      <c r="H164" s="7"/>
      <c r="I164" s="7"/>
      <c r="J164" s="7"/>
    </row>
    <row r="165" spans="2:10" x14ac:dyDescent="0.25">
      <c r="B165" s="29"/>
      <c r="C165" s="26" t="s">
        <v>105</v>
      </c>
      <c r="D165" s="31"/>
      <c r="E165" s="31"/>
      <c r="F165" s="31"/>
      <c r="G165" s="7"/>
      <c r="H165" s="7"/>
      <c r="I165" s="7"/>
      <c r="J165" s="7"/>
    </row>
    <row r="166" spans="2:10" x14ac:dyDescent="0.25">
      <c r="B166" s="29" t="s">
        <v>58</v>
      </c>
      <c r="C166" s="23" t="s">
        <v>53</v>
      </c>
      <c r="D166" s="31">
        <v>38.700000000000003</v>
      </c>
      <c r="E166" s="31">
        <v>30.5</v>
      </c>
      <c r="F166" s="31">
        <f t="shared" si="4"/>
        <v>-8.2000000000000028</v>
      </c>
      <c r="G166" s="7"/>
      <c r="H166" s="7"/>
      <c r="I166" s="7"/>
      <c r="J166" s="7"/>
    </row>
    <row r="167" spans="2:10" x14ac:dyDescent="0.25">
      <c r="B167" s="29" t="s">
        <v>59</v>
      </c>
      <c r="C167" s="23" t="s">
        <v>54</v>
      </c>
      <c r="D167" s="31">
        <v>13.7</v>
      </c>
      <c r="E167" s="31">
        <v>11.2</v>
      </c>
      <c r="F167" s="31">
        <f t="shared" si="4"/>
        <v>-2.5</v>
      </c>
      <c r="G167" s="7"/>
      <c r="H167" s="7"/>
      <c r="I167" s="7"/>
      <c r="J167" s="7"/>
    </row>
    <row r="168" spans="2:10" x14ac:dyDescent="0.25">
      <c r="B168" s="12" t="s">
        <v>60</v>
      </c>
      <c r="C168" s="23" t="s">
        <v>55</v>
      </c>
      <c r="D168" s="31">
        <v>1.7</v>
      </c>
      <c r="E168" s="31">
        <v>5.2</v>
      </c>
      <c r="F168" s="31">
        <f t="shared" si="4"/>
        <v>3.5</v>
      </c>
      <c r="G168" s="7"/>
      <c r="H168" s="7"/>
      <c r="I168" s="7"/>
      <c r="J168" s="7"/>
    </row>
    <row r="169" spans="2:10" x14ac:dyDescent="0.25">
      <c r="B169" s="12" t="s">
        <v>103</v>
      </c>
      <c r="C169" s="23" t="s">
        <v>88</v>
      </c>
      <c r="D169" s="31">
        <v>0.6</v>
      </c>
      <c r="E169" s="31">
        <v>0.9</v>
      </c>
      <c r="F169" s="31">
        <f t="shared" si="4"/>
        <v>0.30000000000000004</v>
      </c>
      <c r="G169" s="7"/>
      <c r="H169" s="7"/>
      <c r="I169" s="7"/>
      <c r="J169" s="7"/>
    </row>
    <row r="170" spans="2:10" x14ac:dyDescent="0.25">
      <c r="B170" s="29"/>
      <c r="C170" s="26" t="s">
        <v>102</v>
      </c>
      <c r="D170" s="31"/>
      <c r="E170" s="31"/>
      <c r="F170" s="31"/>
      <c r="G170" s="7"/>
      <c r="H170" s="7"/>
      <c r="I170" s="7"/>
      <c r="J170" s="7"/>
    </row>
    <row r="171" spans="2:10" x14ac:dyDescent="0.25">
      <c r="B171" s="12" t="s">
        <v>58</v>
      </c>
      <c r="C171" s="23" t="s">
        <v>53</v>
      </c>
      <c r="D171" s="31">
        <v>34.200000000000003</v>
      </c>
      <c r="E171" s="31">
        <v>32.799999999999997</v>
      </c>
      <c r="F171" s="31">
        <f t="shared" si="4"/>
        <v>-1.4000000000000057</v>
      </c>
      <c r="G171" s="7"/>
      <c r="H171" s="7"/>
      <c r="I171" s="7"/>
      <c r="J171" s="7"/>
    </row>
    <row r="172" spans="2:10" x14ac:dyDescent="0.25">
      <c r="B172" s="12" t="s">
        <v>59</v>
      </c>
      <c r="C172" s="23" t="s">
        <v>54</v>
      </c>
      <c r="D172" s="31">
        <v>12.7</v>
      </c>
      <c r="E172" s="31">
        <v>12</v>
      </c>
      <c r="F172" s="31">
        <f t="shared" si="4"/>
        <v>-0.69999999999999929</v>
      </c>
      <c r="G172" s="7"/>
      <c r="H172" s="7"/>
      <c r="I172" s="7"/>
      <c r="J172" s="7"/>
    </row>
    <row r="173" spans="2:10" x14ac:dyDescent="0.25">
      <c r="B173" s="12" t="s">
        <v>103</v>
      </c>
      <c r="C173" s="23" t="s">
        <v>88</v>
      </c>
      <c r="D173" s="31">
        <v>1.4</v>
      </c>
      <c r="E173" s="31">
        <v>1.5</v>
      </c>
      <c r="F173" s="31">
        <f t="shared" si="4"/>
        <v>0.10000000000000009</v>
      </c>
      <c r="G173" s="7"/>
      <c r="H173" s="7"/>
      <c r="I173" s="7"/>
      <c r="J173" s="7"/>
    </row>
    <row r="174" spans="2:10" x14ac:dyDescent="0.25">
      <c r="B174" s="12" t="s">
        <v>57</v>
      </c>
      <c r="C174" s="23" t="s">
        <v>56</v>
      </c>
      <c r="D174" s="31">
        <v>0</v>
      </c>
      <c r="E174" s="31">
        <v>3.8</v>
      </c>
      <c r="F174" s="31">
        <f t="shared" si="4"/>
        <v>3.8</v>
      </c>
      <c r="G174" s="7"/>
      <c r="H174" s="7"/>
      <c r="I174" s="7"/>
      <c r="J174" s="7"/>
    </row>
    <row r="175" spans="2:10" x14ac:dyDescent="0.25">
      <c r="B175" s="12"/>
      <c r="C175" s="26" t="s">
        <v>52</v>
      </c>
      <c r="D175" s="31"/>
      <c r="E175" s="31"/>
      <c r="F175" s="31"/>
      <c r="G175" s="7"/>
      <c r="H175" s="7"/>
      <c r="I175" s="7"/>
      <c r="J175" s="7"/>
    </row>
    <row r="176" spans="2:10" x14ac:dyDescent="0.25">
      <c r="B176" s="12" t="s">
        <v>58</v>
      </c>
      <c r="C176" s="23" t="s">
        <v>53</v>
      </c>
      <c r="D176" s="31">
        <v>40</v>
      </c>
      <c r="E176" s="31">
        <v>32.5</v>
      </c>
      <c r="F176" s="31">
        <f t="shared" si="4"/>
        <v>-7.5</v>
      </c>
      <c r="G176" s="7"/>
      <c r="H176" s="7"/>
      <c r="I176" s="7"/>
      <c r="J176" s="7"/>
    </row>
    <row r="177" spans="2:10" x14ac:dyDescent="0.25">
      <c r="B177" s="12" t="s">
        <v>59</v>
      </c>
      <c r="C177" s="23" t="s">
        <v>54</v>
      </c>
      <c r="D177" s="31">
        <v>14.5</v>
      </c>
      <c r="E177" s="31">
        <v>11</v>
      </c>
      <c r="F177" s="31">
        <f t="shared" si="4"/>
        <v>-3.5</v>
      </c>
      <c r="G177" s="7"/>
      <c r="H177" s="7"/>
      <c r="I177" s="7"/>
      <c r="J177" s="7"/>
    </row>
    <row r="178" spans="2:10" x14ac:dyDescent="0.25">
      <c r="B178" s="12" t="s">
        <v>60</v>
      </c>
      <c r="C178" s="23" t="s">
        <v>55</v>
      </c>
      <c r="D178" s="31">
        <v>28.1</v>
      </c>
      <c r="E178" s="31">
        <v>36.1</v>
      </c>
      <c r="F178" s="31">
        <f t="shared" si="4"/>
        <v>8</v>
      </c>
      <c r="G178" s="7"/>
      <c r="H178" s="7"/>
      <c r="I178" s="7"/>
      <c r="J178" s="7"/>
    </row>
    <row r="179" spans="2:10" x14ac:dyDescent="0.25">
      <c r="B179" s="12" t="s">
        <v>103</v>
      </c>
      <c r="C179" s="23" t="s">
        <v>88</v>
      </c>
      <c r="D179" s="31">
        <v>1.5</v>
      </c>
      <c r="E179" s="31">
        <v>0.5</v>
      </c>
      <c r="F179" s="31">
        <f t="shared" si="4"/>
        <v>-1</v>
      </c>
      <c r="G179" s="7"/>
      <c r="H179" s="7"/>
      <c r="I179" s="7"/>
      <c r="J179" s="7"/>
    </row>
    <row r="180" spans="2:10" x14ac:dyDescent="0.25">
      <c r="B180" s="12" t="s">
        <v>57</v>
      </c>
      <c r="C180" s="23" t="s">
        <v>56</v>
      </c>
      <c r="D180" s="31">
        <v>0</v>
      </c>
      <c r="E180" s="31">
        <v>3</v>
      </c>
      <c r="F180" s="31">
        <f t="shared" si="4"/>
        <v>3</v>
      </c>
      <c r="G180" s="7"/>
      <c r="H180" s="7"/>
      <c r="I180" s="7"/>
      <c r="J180" s="7"/>
    </row>
    <row r="181" spans="2:10" x14ac:dyDescent="0.25">
      <c r="B181" s="27" t="s">
        <v>23</v>
      </c>
      <c r="C181" s="26" t="s">
        <v>20</v>
      </c>
      <c r="D181" s="31"/>
      <c r="E181" s="31"/>
      <c r="F181" s="31"/>
      <c r="G181" s="7"/>
      <c r="H181" s="7"/>
      <c r="I181" s="7"/>
      <c r="J181" s="7"/>
    </row>
    <row r="182" spans="2:10" x14ac:dyDescent="0.25">
      <c r="B182" s="12" t="s">
        <v>58</v>
      </c>
      <c r="C182" s="23" t="s">
        <v>53</v>
      </c>
      <c r="D182" s="31">
        <v>13.5</v>
      </c>
      <c r="E182" s="31">
        <v>15.1</v>
      </c>
      <c r="F182" s="31">
        <f t="shared" si="4"/>
        <v>1.5999999999999996</v>
      </c>
      <c r="G182" s="7"/>
      <c r="H182" s="40"/>
      <c r="I182" s="33"/>
      <c r="J182" s="7"/>
    </row>
    <row r="183" spans="2:10" x14ac:dyDescent="0.25">
      <c r="B183" s="12" t="s">
        <v>59</v>
      </c>
      <c r="C183" s="23" t="s">
        <v>54</v>
      </c>
      <c r="D183" s="31">
        <v>5</v>
      </c>
      <c r="E183" s="31">
        <v>5.5</v>
      </c>
      <c r="F183" s="31">
        <f t="shared" si="4"/>
        <v>0.5</v>
      </c>
      <c r="G183" s="7"/>
      <c r="H183" s="7"/>
      <c r="I183" s="7"/>
      <c r="J183" s="7"/>
    </row>
    <row r="184" spans="2:10" x14ac:dyDescent="0.25">
      <c r="B184" s="27" t="s">
        <v>25</v>
      </c>
      <c r="C184" s="26" t="s">
        <v>26</v>
      </c>
      <c r="D184" s="31"/>
      <c r="E184" s="31"/>
      <c r="F184" s="31"/>
      <c r="G184" s="7"/>
      <c r="H184" s="7"/>
      <c r="I184" s="7"/>
      <c r="J184" s="7"/>
    </row>
    <row r="185" spans="2:10" x14ac:dyDescent="0.25">
      <c r="B185" s="12" t="s">
        <v>58</v>
      </c>
      <c r="C185" s="23" t="s">
        <v>53</v>
      </c>
      <c r="D185" s="31">
        <v>50</v>
      </c>
      <c r="E185" s="31">
        <v>51.5</v>
      </c>
      <c r="F185" s="31">
        <f t="shared" si="4"/>
        <v>1.5</v>
      </c>
      <c r="G185" s="7"/>
      <c r="H185" s="7"/>
      <c r="I185" s="7"/>
      <c r="J185" s="7"/>
    </row>
    <row r="186" spans="2:10" x14ac:dyDescent="0.25">
      <c r="B186" s="3"/>
      <c r="C186" s="26" t="s">
        <v>27</v>
      </c>
      <c r="D186" s="31"/>
      <c r="E186" s="31"/>
      <c r="F186" s="31"/>
      <c r="G186" s="7"/>
      <c r="H186" s="7"/>
      <c r="I186" s="7"/>
      <c r="J186" s="7"/>
    </row>
    <row r="187" spans="2:10" x14ac:dyDescent="0.25">
      <c r="B187" s="3">
        <v>620</v>
      </c>
      <c r="C187" s="23" t="s">
        <v>54</v>
      </c>
      <c r="D187" s="31">
        <v>87.4</v>
      </c>
      <c r="E187" s="31">
        <v>86.6</v>
      </c>
      <c r="F187" s="31">
        <f t="shared" si="4"/>
        <v>-0.80000000000001137</v>
      </c>
      <c r="G187" s="7"/>
      <c r="H187" s="7"/>
      <c r="I187" s="7"/>
      <c r="J187" s="7"/>
    </row>
    <row r="188" spans="2:10" x14ac:dyDescent="0.25">
      <c r="B188" s="3">
        <v>630</v>
      </c>
      <c r="C188" s="23" t="s">
        <v>55</v>
      </c>
      <c r="D188" s="31">
        <v>49</v>
      </c>
      <c r="E188" s="31">
        <v>50</v>
      </c>
      <c r="F188" s="31">
        <f t="shared" si="4"/>
        <v>1</v>
      </c>
      <c r="G188" s="7"/>
      <c r="H188" s="7"/>
      <c r="I188" s="7"/>
      <c r="J188" s="7"/>
    </row>
    <row r="189" spans="2:10" x14ac:dyDescent="0.25">
      <c r="B189" s="3">
        <v>640</v>
      </c>
      <c r="C189" s="23" t="s">
        <v>88</v>
      </c>
      <c r="D189" s="31">
        <v>1.5</v>
      </c>
      <c r="E189" s="31">
        <v>1.3</v>
      </c>
      <c r="F189" s="31">
        <f t="shared" si="4"/>
        <v>-0.19999999999999996</v>
      </c>
      <c r="G189" s="7"/>
      <c r="H189" s="7"/>
      <c r="I189" s="7"/>
      <c r="J189" s="7"/>
    </row>
    <row r="190" spans="2:10" x14ac:dyDescent="0.25">
      <c r="B190" s="3"/>
      <c r="C190" s="26" t="s">
        <v>87</v>
      </c>
      <c r="D190" s="31"/>
      <c r="E190" s="31"/>
      <c r="F190" s="31"/>
    </row>
    <row r="191" spans="2:10" x14ac:dyDescent="0.25">
      <c r="B191" s="3">
        <v>630</v>
      </c>
      <c r="C191" s="23" t="s">
        <v>55</v>
      </c>
      <c r="D191" s="31">
        <v>75.5</v>
      </c>
      <c r="E191" s="31">
        <v>76.8</v>
      </c>
      <c r="F191" s="31">
        <f t="shared" si="4"/>
        <v>1.2999999999999972</v>
      </c>
    </row>
    <row r="192" spans="2:10" x14ac:dyDescent="0.25">
      <c r="B192" s="3">
        <v>640</v>
      </c>
      <c r="C192" s="23" t="s">
        <v>88</v>
      </c>
      <c r="D192" s="31">
        <v>2.1</v>
      </c>
      <c r="E192" s="31">
        <v>2.4</v>
      </c>
      <c r="F192" s="31">
        <f t="shared" si="4"/>
        <v>0.29999999999999982</v>
      </c>
    </row>
    <row r="193" spans="2:7" x14ac:dyDescent="0.25">
      <c r="B193" s="3">
        <v>63309</v>
      </c>
      <c r="C193" s="23" t="s">
        <v>89</v>
      </c>
      <c r="D193" s="31">
        <v>12.7</v>
      </c>
      <c r="E193" s="31">
        <v>12.4</v>
      </c>
      <c r="F193" s="31">
        <f t="shared" si="4"/>
        <v>-0.29999999999999893</v>
      </c>
    </row>
    <row r="194" spans="2:7" x14ac:dyDescent="0.25">
      <c r="B194" s="15"/>
      <c r="C194" s="16"/>
      <c r="D194" s="17"/>
      <c r="E194" s="17"/>
      <c r="F194" s="17"/>
      <c r="G194" s="17"/>
    </row>
    <row r="195" spans="2:7" x14ac:dyDescent="0.25">
      <c r="B195" s="13" t="s">
        <v>4</v>
      </c>
      <c r="C195" s="7"/>
      <c r="D195" s="11"/>
      <c r="E195" s="11"/>
      <c r="F195" s="11"/>
      <c r="G195" s="11"/>
    </row>
    <row r="196" spans="2:7" x14ac:dyDescent="0.25">
      <c r="B196" s="13"/>
      <c r="C196" s="7"/>
      <c r="D196" s="11"/>
      <c r="E196" s="11"/>
      <c r="F196" s="11"/>
      <c r="G196" s="11"/>
    </row>
    <row r="197" spans="2:7" x14ac:dyDescent="0.25">
      <c r="B197" s="21" t="s">
        <v>62</v>
      </c>
      <c r="C197" s="7"/>
      <c r="D197" s="11"/>
      <c r="E197" s="11"/>
      <c r="F197" s="11"/>
      <c r="G197" s="11"/>
    </row>
    <row r="198" spans="2:7" x14ac:dyDescent="0.25">
      <c r="B198" s="21" t="s">
        <v>63</v>
      </c>
      <c r="C198" s="7"/>
      <c r="D198" s="11"/>
      <c r="E198" s="11"/>
      <c r="F198" s="11"/>
      <c r="G198" s="11"/>
    </row>
    <row r="199" spans="2:7" x14ac:dyDescent="0.25">
      <c r="B199" s="21" t="s">
        <v>175</v>
      </c>
      <c r="C199" s="7"/>
      <c r="D199" s="11"/>
      <c r="E199" s="11"/>
      <c r="F199" s="11"/>
      <c r="G199" s="11"/>
    </row>
    <row r="200" spans="2:7" x14ac:dyDescent="0.25">
      <c r="B200" s="21" t="s">
        <v>68</v>
      </c>
      <c r="C200" s="7"/>
      <c r="D200" s="11"/>
      <c r="E200" s="11"/>
      <c r="F200" s="11"/>
      <c r="G200" s="11"/>
    </row>
    <row r="201" spans="2:7" x14ac:dyDescent="0.25">
      <c r="B201" s="21"/>
      <c r="C201" s="7"/>
      <c r="D201" s="11"/>
      <c r="E201" s="11"/>
      <c r="F201" s="11"/>
      <c r="G201" s="11"/>
    </row>
    <row r="202" spans="2:7" x14ac:dyDescent="0.25">
      <c r="B202" s="3"/>
      <c r="C202" s="4" t="s">
        <v>4</v>
      </c>
      <c r="D202" s="25" t="s">
        <v>36</v>
      </c>
      <c r="E202" s="25" t="s">
        <v>37</v>
      </c>
      <c r="F202" s="3" t="s">
        <v>5</v>
      </c>
    </row>
    <row r="203" spans="2:7" x14ac:dyDescent="0.25">
      <c r="B203" s="27" t="s">
        <v>48</v>
      </c>
      <c r="C203" s="4" t="s">
        <v>49</v>
      </c>
      <c r="D203" s="8"/>
      <c r="E203" s="3"/>
      <c r="F203" s="8"/>
    </row>
    <row r="204" spans="2:7" x14ac:dyDescent="0.25">
      <c r="B204" s="27"/>
      <c r="C204" s="18" t="s">
        <v>50</v>
      </c>
      <c r="D204" s="8">
        <v>15</v>
      </c>
      <c r="E204" s="32">
        <v>0</v>
      </c>
      <c r="F204" s="8">
        <f t="shared" ref="F204" si="5">SUM(E204-D204)</f>
        <v>-15</v>
      </c>
    </row>
    <row r="205" spans="2:7" x14ac:dyDescent="0.25">
      <c r="B205" s="3"/>
      <c r="C205" s="18" t="s">
        <v>51</v>
      </c>
      <c r="D205" s="8">
        <v>0</v>
      </c>
      <c r="E205" s="32">
        <v>15</v>
      </c>
      <c r="F205" s="8">
        <f>SUM(E205-D205)</f>
        <v>15</v>
      </c>
    </row>
    <row r="206" spans="2:7" x14ac:dyDescent="0.25">
      <c r="B206" s="27" t="s">
        <v>82</v>
      </c>
      <c r="C206" s="4" t="s">
        <v>83</v>
      </c>
      <c r="D206" s="8"/>
      <c r="E206" s="8"/>
      <c r="F206" s="8"/>
    </row>
    <row r="207" spans="2:7" x14ac:dyDescent="0.25">
      <c r="B207" s="27"/>
      <c r="C207" s="18" t="s">
        <v>86</v>
      </c>
      <c r="D207" s="8">
        <v>180</v>
      </c>
      <c r="E207" s="8">
        <v>100</v>
      </c>
      <c r="F207" s="8">
        <f t="shared" ref="F207:F209" si="6">SUM(E207-D207)</f>
        <v>-80</v>
      </c>
    </row>
    <row r="208" spans="2:7" s="1" customFormat="1" x14ac:dyDescent="0.25">
      <c r="B208" s="27" t="s">
        <v>32</v>
      </c>
      <c r="C208" s="4" t="s">
        <v>33</v>
      </c>
      <c r="D208" s="9"/>
      <c r="E208" s="9"/>
      <c r="F208" s="8"/>
    </row>
    <row r="209" spans="2:7" x14ac:dyDescent="0.25">
      <c r="B209" s="27"/>
      <c r="C209" s="18" t="s">
        <v>66</v>
      </c>
      <c r="D209" s="8">
        <v>60.7</v>
      </c>
      <c r="E209" s="8">
        <v>219</v>
      </c>
      <c r="F209" s="8">
        <f t="shared" si="6"/>
        <v>158.30000000000001</v>
      </c>
    </row>
    <row r="210" spans="2:7" x14ac:dyDescent="0.25">
      <c r="B210" s="28"/>
      <c r="C210" s="21"/>
      <c r="D210" s="11"/>
      <c r="E210" s="11"/>
      <c r="F210" s="11"/>
      <c r="G210" s="11"/>
    </row>
    <row r="211" spans="2:7" x14ac:dyDescent="0.25">
      <c r="B211" t="s">
        <v>176</v>
      </c>
    </row>
    <row r="212" spans="2:7" x14ac:dyDescent="0.25">
      <c r="B212" t="s">
        <v>11</v>
      </c>
    </row>
  </sheetData>
  <pageMargins left="0" right="0" top="0.35433070866141736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ŠVISTUN Ladislav</dc:creator>
  <cp:lastModifiedBy>ŠVISTUN Ladislav</cp:lastModifiedBy>
  <cp:lastPrinted>2017-12-08T16:51:44Z</cp:lastPrinted>
  <dcterms:created xsi:type="dcterms:W3CDTF">2017-01-05T10:17:40Z</dcterms:created>
  <dcterms:modified xsi:type="dcterms:W3CDTF">2017-12-29T07:49:26Z</dcterms:modified>
</cp:coreProperties>
</file>