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03" i="1" l="1"/>
  <c r="E19" i="1" l="1"/>
  <c r="E15" i="1"/>
  <c r="D19" i="1"/>
  <c r="G53" i="1" l="1"/>
  <c r="G93" i="1"/>
  <c r="G95" i="1"/>
  <c r="G106" i="1"/>
  <c r="G102" i="1"/>
  <c r="G105" i="1"/>
  <c r="G104" i="1"/>
  <c r="G101" i="1" l="1"/>
  <c r="G94" i="1" l="1"/>
  <c r="G55" i="1"/>
  <c r="G92" i="1" l="1"/>
  <c r="G96" i="1"/>
  <c r="G97" i="1"/>
  <c r="G98" i="1"/>
  <c r="G99" i="1"/>
  <c r="G100" i="1"/>
  <c r="G107" i="1"/>
  <c r="G91" i="1"/>
  <c r="G56" i="1"/>
  <c r="G57" i="1"/>
  <c r="G58" i="1"/>
  <c r="G54" i="1"/>
  <c r="F16" i="1" s="1"/>
  <c r="F17" i="1" l="1"/>
  <c r="G28" i="1"/>
  <c r="F12" i="1" l="1"/>
  <c r="G36" i="1"/>
  <c r="F13" i="1" l="1"/>
  <c r="F15" i="1" l="1"/>
  <c r="F19" i="1"/>
  <c r="F20" i="1" l="1"/>
</calcChain>
</file>

<file path=xl/sharedStrings.xml><?xml version="1.0" encoding="utf-8"?>
<sst xmlns="http://schemas.openxmlformats.org/spreadsheetml/2006/main" count="117" uniqueCount="93">
  <si>
    <t>Bežné príjmy</t>
  </si>
  <si>
    <t>Kapitálové príjmy</t>
  </si>
  <si>
    <t>Spolu:</t>
  </si>
  <si>
    <t xml:space="preserve">Bežné výdavky </t>
  </si>
  <si>
    <t>Kapitálové výdavky</t>
  </si>
  <si>
    <t>Schválený rozpočet</t>
  </si>
  <si>
    <t>Návrh na úpravu</t>
  </si>
  <si>
    <t>Rozdiel</t>
  </si>
  <si>
    <t>Bežné výdavky</t>
  </si>
  <si>
    <t>Rozdiel:</t>
  </si>
  <si>
    <t>06.2.0</t>
  </si>
  <si>
    <t>01.1.1</t>
  </si>
  <si>
    <t>Projektová dokumentácia-spoluúčasť</t>
  </si>
  <si>
    <t>Rozpočet mesta na roky 2017-2019 bol zostavený v zmysle §10 zákona  č.583/2004 Z. z. o rozpočtových pravidlách</t>
  </si>
  <si>
    <t>územnej samosprávy v znení neskorších  predpisov a bol schválený uznesením MsZ č. 391/2016 zo dňa  9. 12. 2016.</t>
  </si>
  <si>
    <t xml:space="preserve">V príjmovej  i výdavkovej časti bol vo finančnom objeme 6 901,9 tis. €. </t>
  </si>
  <si>
    <t>Spracoval: Ing. Švistun Ladislav</t>
  </si>
  <si>
    <t>Rozpočet</t>
  </si>
  <si>
    <t>Návrh na II. úpravu</t>
  </si>
  <si>
    <t>Rozbrusovací stroj</t>
  </si>
  <si>
    <t>Výstavba detského ihriska Crossfit</t>
  </si>
  <si>
    <t>Výstavba detského ihriska L. Kossutha</t>
  </si>
  <si>
    <t>Výstavba detského ihriska Fábryho</t>
  </si>
  <si>
    <t>Športová výbava</t>
  </si>
  <si>
    <t>Zníženie energetickej náročnosti AB</t>
  </si>
  <si>
    <t>03.1.0</t>
  </si>
  <si>
    <t>08.1.0</t>
  </si>
  <si>
    <t>Oprava výpočtovej techniky-kamerový systém</t>
  </si>
  <si>
    <t>Bežné transfery pre TJ Slavoj</t>
  </si>
  <si>
    <t>04.5.1</t>
  </si>
  <si>
    <t>Výstavba autobusovej stanice</t>
  </si>
  <si>
    <t>Zateplenie a obnova obal. konštr. MŠ Kossutha</t>
  </si>
  <si>
    <t>Rekonštrukcia komunitného centra</t>
  </si>
  <si>
    <t>10.5.0</t>
  </si>
  <si>
    <t>Zateplenie a obnova obal. konštr. MsKS</t>
  </si>
  <si>
    <t>Všeobecný materiál - komunikácie</t>
  </si>
  <si>
    <t>Daň z príjmov fyzických osôb</t>
  </si>
  <si>
    <t>08.4.0</t>
  </si>
  <si>
    <t>Rekonštrukcia domu smútku</t>
  </si>
  <si>
    <t>Projekt. dokum. rekonštrukcie domu smútku</t>
  </si>
  <si>
    <t>08.</t>
  </si>
  <si>
    <t>Obnova amfiteatra - interreg</t>
  </si>
  <si>
    <t>09.</t>
  </si>
  <si>
    <t>Rekonštrukcia ZUŠ - interreg</t>
  </si>
  <si>
    <t>Odstavná plocha Ibrányiho</t>
  </si>
  <si>
    <t>Softvér, ortofotomapa</t>
  </si>
  <si>
    <t>Členské príspevky</t>
  </si>
  <si>
    <t>Podľa prognózy Ministerstva financií SR sa oproti pôvodnému rozpočtu mesta očakáva navýšie podielových daní o 58 tis.€.</t>
  </si>
  <si>
    <t xml:space="preserve">Pri zostavovaní pôvodného rozpočtu boli výdavky súvisiacie so zapojením mesta do projektu D-com rozpočtované ako </t>
  </si>
  <si>
    <t>kapitálové výdavky na nákup softvéru. V zmysle rozhodnutia ZMOS budú hradené tieto výdavky ako mimoriadsné členské</t>
  </si>
  <si>
    <t>príspevky pre ZMOS vo výške 1€ na obyvateľa. Pre mesto ide o čiastku 7 611€ na rok 2017.</t>
  </si>
  <si>
    <t>Mesto sa zapojilo do projektu na zabezpečenie športovej výbavy. Čiastka na spolufinancovanie mesta je vo výške 500€.</t>
  </si>
  <si>
    <t>Pre potreby TJ Slavoj sa navyšuje transfer na činnosť o 18 tis.€, na čiastku 43 tis. €.</t>
  </si>
  <si>
    <t>Bola vykonanná prehliadka a údržba kamerového systému pri MsP v hodnote 1,9 tis.€ .</t>
  </si>
  <si>
    <t>materiál pre miestne komunikácie.</t>
  </si>
  <si>
    <t>Postupná obnova zastaralého zvislého dopravného značenia na území mesta vyžaduje navýšenie výdavkov na všeobecný</t>
  </si>
  <si>
    <t xml:space="preserve">Hydraulické vyregulovanie administratívnej budovy za účelom zníženia nákladov na vytápanie si vyžiada výdavky vo výške </t>
  </si>
  <si>
    <t>5,5 tis. €.</t>
  </si>
  <si>
    <t>Mesto tvorí na položke 716 správa MsÚ rezervu pre zabezpečenie spoluúčasti v projektoch na prostriedky EÚ  a na</t>
  </si>
  <si>
    <t>Výdavky súvisiace s realizáciou autobusovej stanice (Terminál Bus-Bus) sa navrhujú navýšiť o 1,0 tis.€ .</t>
  </si>
  <si>
    <t>V priebehu roku 2017 nedôjde k realizácii výstavby odstavnej plochy na ulici Ibrányiho, z rozpočtu na tento rok sa vypúšťa.</t>
  </si>
  <si>
    <t>Mesto plánuje z vlastných zdrojov výstavbu detského ihriska v hodnote 12,0 tis. € na ulici L. Kossutha a výstavbu ďalšieho</t>
  </si>
  <si>
    <t>detského ihriska na ulici Z.Fábryho v hodnote 1,0 tis. €.</t>
  </si>
  <si>
    <t>V roku 2017 nedôjde k realizácii obnovy amfiteátra, preto pôvodne rozpočtovaná čiastka v hodnote 35,6 tis.€ bude nulová.</t>
  </si>
  <si>
    <t>Príjmy z finančných operácií</t>
  </si>
  <si>
    <t>Výdavky z finančných operácií</t>
  </si>
  <si>
    <t xml:space="preserve">Dotácia na rekonštrukciu komunitného centra sa očakáva v celkovej výške 266,0 tis.€, čo je navýšenie oproti </t>
  </si>
  <si>
    <t>rozpočtovanej čiastke o 21,6 tis. €.</t>
  </si>
  <si>
    <t xml:space="preserve">vypracovanie projektovej dokumentácie ako aj na vlastné investičné akcie. Úpravou sa zvýši rozpočtovaná  čiastka vo </t>
  </si>
  <si>
    <t xml:space="preserve">Výdavky na realizáciu detského Crossfit ihriska sa navýšujú o výdavky na porealizačné zamerania a umiestnenie </t>
  </si>
  <si>
    <t>kamerového systému o 1,0 tis.€.</t>
  </si>
  <si>
    <t xml:space="preserve">Do návrhu úpravy je zapracovaný nákup rozbrusovacieho stroja na asfalt oddelením technických služieb v hodnote </t>
  </si>
  <si>
    <t>2,0 tis.€.</t>
  </si>
  <si>
    <t>Rozpočtované výdavky na projektovú dokumentáciuMŠ Kossutha sa navyšujú o spoluúčasť mesta a o neoprávnené výdav-</t>
  </si>
  <si>
    <t>ky na elektroinštaláciu.</t>
  </si>
  <si>
    <t>Výdavky na zateplenie a obnovu obalových konštrukcií MsKS boli korigované podľa rozpočtu projektovej dokumentácie</t>
  </si>
  <si>
    <t xml:space="preserve"> na 27,1 tis.€.</t>
  </si>
  <si>
    <t xml:space="preserve">V priebehu roka dôjde k rekonštrukcii domu smútku, preto z položky projektová dokumentácia domu smútku budú </t>
  </si>
  <si>
    <t xml:space="preserve">presunuté rozpočtované prostriedky na rekonštrukciu domu smútku v celkovej výške 120,0 tis.€. Na projektovú </t>
  </si>
  <si>
    <t>dokumentáciu sa ponecháva čiastka vo výške 0,2 tis.€.</t>
  </si>
  <si>
    <t xml:space="preserve">Taktiež nedôjde k realizácii rekonštrukcie ZUŠ v tomto roku v hodnote 48,8 tis. €, ktoré výdavky predstavovali výšku </t>
  </si>
  <si>
    <t>spoluúčasti.</t>
  </si>
  <si>
    <t>Výdavky na rekonštrukciu komunitného centra boli korigované podľa rozpočtu projektovej dokumentácie na 280,0 tis.€.</t>
  </si>
  <si>
    <t>08.2.0</t>
  </si>
  <si>
    <t>Činnosť umeleckých skupín pri MsKS</t>
  </si>
  <si>
    <t xml:space="preserve">Rozpočtovaná čiastka na podporu činnosti umeleckých skupín pri MsKS nepostačuje na pokrytie potrieb, preto sa navrhuje </t>
  </si>
  <si>
    <t>navýšenie rozpočtu o 2,0 tis. €.</t>
  </si>
  <si>
    <t>V Kráľovskom Chlmci dňa 25.05.2017</t>
  </si>
  <si>
    <t>Výstavba plážového volejbalového ihriska</t>
  </si>
  <si>
    <t>V areály štadióna je plánovaná výstavba plážového volejbalového ihriska v hodnote 6,0 tis. €.</t>
  </si>
  <si>
    <t>výške 4,2 tis.€  ( po I. úprave) na 40,7 tis.€.</t>
  </si>
  <si>
    <t>Rozpočet po I. úpr.</t>
  </si>
  <si>
    <t>Dôvodová správa k II. úprave rozpočtu Mesta Kráľovský Chlmec na roky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</si>
</sst>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 applyBorder="1"/>
    <xf numFmtId="49" fontId="0" fillId="0" borderId="1" xfId="0" applyNumberFormat="1" applyBorder="1"/>
    <xf numFmtId="0" fontId="1" fillId="0" borderId="0" xfId="0" applyFont="1" applyBorder="1"/>
    <xf numFmtId="0" fontId="3" fillId="0" borderId="0" xfId="0" applyFont="1"/>
    <xf numFmtId="49" fontId="0" fillId="0" borderId="0" xfId="0" applyNumberForma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 applyFill="1" applyBorder="1"/>
    <xf numFmtId="4" fontId="0" fillId="0" borderId="1" xfId="0" applyNumberForma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10"/>
  <sheetViews>
    <sheetView tabSelected="1" workbookViewId="0">
      <selection activeCell="C4" sqref="C4"/>
    </sheetView>
  </sheetViews>
  <sheetFormatPr defaultRowHeight="15" x14ac:dyDescent="0.25"/>
  <cols>
    <col min="1" max="1" width="1.7109375" customWidth="1"/>
    <col min="2" max="2" width="7.28515625" customWidth="1"/>
    <col min="3" max="3" width="41.140625" customWidth="1"/>
    <col min="4" max="4" width="17.28515625" customWidth="1"/>
    <col min="5" max="5" width="17.140625" customWidth="1"/>
    <col min="6" max="6" width="7.28515625" customWidth="1"/>
    <col min="7" max="7" width="7.7109375" customWidth="1"/>
  </cols>
  <sheetData>
    <row r="4" spans="2:10" x14ac:dyDescent="0.25">
      <c r="C4" s="2" t="s">
        <v>92</v>
      </c>
      <c r="D4" s="1"/>
      <c r="E4" s="1"/>
      <c r="F4" s="1"/>
      <c r="G4" s="1"/>
      <c r="H4" s="1"/>
      <c r="I4" s="1"/>
      <c r="J4" s="1"/>
    </row>
    <row r="6" spans="2:10" x14ac:dyDescent="0.25">
      <c r="B6" s="14" t="s">
        <v>13</v>
      </c>
    </row>
    <row r="7" spans="2:10" x14ac:dyDescent="0.25">
      <c r="B7" t="s">
        <v>14</v>
      </c>
    </row>
    <row r="8" spans="2:10" x14ac:dyDescent="0.25">
      <c r="B8" t="s">
        <v>15</v>
      </c>
    </row>
    <row r="11" spans="2:10" x14ac:dyDescent="0.25">
      <c r="C11" s="3"/>
      <c r="D11" s="3" t="s">
        <v>91</v>
      </c>
      <c r="E11" s="3" t="s">
        <v>18</v>
      </c>
      <c r="F11" s="3" t="s">
        <v>7</v>
      </c>
    </row>
    <row r="12" spans="2:10" x14ac:dyDescent="0.25">
      <c r="C12" s="3" t="s">
        <v>0</v>
      </c>
      <c r="D12" s="5">
        <v>5547.5</v>
      </c>
      <c r="E12" s="24">
        <v>5605.5</v>
      </c>
      <c r="F12" s="5">
        <f>SUM(G28:G28)</f>
        <v>58</v>
      </c>
    </row>
    <row r="13" spans="2:10" x14ac:dyDescent="0.25">
      <c r="C13" s="3" t="s">
        <v>1</v>
      </c>
      <c r="D13" s="5">
        <v>1209.2</v>
      </c>
      <c r="E13" s="24">
        <v>1230.8</v>
      </c>
      <c r="F13" s="5">
        <f>SUM(G36:G36)</f>
        <v>21.599999999999994</v>
      </c>
    </row>
    <row r="14" spans="2:10" x14ac:dyDescent="0.25">
      <c r="C14" s="3" t="s">
        <v>64</v>
      </c>
      <c r="D14" s="5">
        <v>839.3</v>
      </c>
      <c r="E14" s="3">
        <v>839.3</v>
      </c>
      <c r="F14" s="5">
        <v>0</v>
      </c>
    </row>
    <row r="15" spans="2:10" x14ac:dyDescent="0.25">
      <c r="C15" s="4" t="s">
        <v>2</v>
      </c>
      <c r="D15" s="6">
        <f>SUM(D12:D14)</f>
        <v>7596</v>
      </c>
      <c r="E15" s="6">
        <f>SUM(E12:E14)</f>
        <v>7675.6</v>
      </c>
      <c r="F15" s="9">
        <f>SUM(F12:F13)</f>
        <v>79.599999999999994</v>
      </c>
    </row>
    <row r="16" spans="2:10" x14ac:dyDescent="0.25">
      <c r="C16" s="3" t="s">
        <v>3</v>
      </c>
      <c r="D16" s="5">
        <v>5386</v>
      </c>
      <c r="E16" s="24">
        <v>5419.1</v>
      </c>
      <c r="F16" s="8">
        <f>SUM(G53:G58)</f>
        <v>33.099999999999994</v>
      </c>
    </row>
    <row r="17" spans="2:7" x14ac:dyDescent="0.25">
      <c r="C17" s="3" t="s">
        <v>4</v>
      </c>
      <c r="D17" s="5">
        <v>1772.7</v>
      </c>
      <c r="E17" s="24">
        <v>1819.2</v>
      </c>
      <c r="F17" s="8">
        <f>SUM(G91:G107)</f>
        <v>46.500000000000014</v>
      </c>
    </row>
    <row r="18" spans="2:7" x14ac:dyDescent="0.25">
      <c r="C18" s="3" t="s">
        <v>65</v>
      </c>
      <c r="D18" s="5">
        <v>437.3</v>
      </c>
      <c r="E18" s="3">
        <v>437.3</v>
      </c>
      <c r="F18" s="8">
        <v>0</v>
      </c>
    </row>
    <row r="19" spans="2:7" x14ac:dyDescent="0.25">
      <c r="C19" s="4" t="s">
        <v>2</v>
      </c>
      <c r="D19" s="6">
        <f>SUM(D16:D18)</f>
        <v>7596</v>
      </c>
      <c r="E19" s="6">
        <f>SUM(E16:E18)</f>
        <v>7675.6</v>
      </c>
      <c r="F19" s="9">
        <f>SUM(F16:F17)</f>
        <v>79.600000000000009</v>
      </c>
    </row>
    <row r="20" spans="2:7" x14ac:dyDescent="0.25">
      <c r="C20" s="10" t="s">
        <v>9</v>
      </c>
      <c r="D20" s="3"/>
      <c r="E20" s="3"/>
      <c r="F20" s="9">
        <f>SUM(F15-F19)</f>
        <v>-1.4210854715202004E-14</v>
      </c>
    </row>
    <row r="21" spans="2:7" x14ac:dyDescent="0.25">
      <c r="C21" s="19"/>
      <c r="D21" s="7"/>
      <c r="E21" s="7"/>
      <c r="F21" s="20"/>
    </row>
    <row r="22" spans="2:7" x14ac:dyDescent="0.25">
      <c r="C22" s="19"/>
      <c r="D22" s="7"/>
      <c r="E22" s="7"/>
      <c r="F22" s="20"/>
    </row>
    <row r="23" spans="2:7" x14ac:dyDescent="0.25">
      <c r="B23" s="1" t="s">
        <v>0</v>
      </c>
      <c r="C23" s="19"/>
      <c r="D23" s="7"/>
      <c r="E23" s="7"/>
      <c r="F23" s="20"/>
    </row>
    <row r="24" spans="2:7" x14ac:dyDescent="0.25">
      <c r="B24" s="1"/>
      <c r="C24" s="19"/>
      <c r="D24" s="7"/>
      <c r="E24" s="7"/>
      <c r="F24" s="20"/>
    </row>
    <row r="25" spans="2:7" x14ac:dyDescent="0.25">
      <c r="B25" s="21" t="s">
        <v>47</v>
      </c>
      <c r="C25" s="19"/>
      <c r="D25" s="7"/>
      <c r="E25" s="7"/>
      <c r="F25" s="20"/>
    </row>
    <row r="27" spans="2:7" x14ac:dyDescent="0.25">
      <c r="B27" s="3"/>
      <c r="C27" s="4" t="s">
        <v>0</v>
      </c>
      <c r="D27" s="3" t="s">
        <v>17</v>
      </c>
      <c r="E27" s="3" t="s">
        <v>6</v>
      </c>
      <c r="F27" s="3"/>
      <c r="G27" s="3" t="s">
        <v>7</v>
      </c>
    </row>
    <row r="28" spans="2:7" x14ac:dyDescent="0.25">
      <c r="B28" s="3"/>
      <c r="C28" s="18" t="s">
        <v>36</v>
      </c>
      <c r="D28" s="8">
        <v>2470</v>
      </c>
      <c r="E28" s="8">
        <v>2528</v>
      </c>
      <c r="F28" s="3"/>
      <c r="G28" s="8">
        <f t="shared" ref="G28" si="0">SUM(E28-D28)</f>
        <v>58</v>
      </c>
    </row>
    <row r="29" spans="2:7" x14ac:dyDescent="0.25">
      <c r="B29" s="7"/>
      <c r="C29" s="7"/>
      <c r="D29" s="11"/>
      <c r="E29" s="11"/>
      <c r="F29" s="11"/>
      <c r="G29" s="11"/>
    </row>
    <row r="30" spans="2:7" x14ac:dyDescent="0.25">
      <c r="B30" s="13" t="s">
        <v>1</v>
      </c>
      <c r="C30" s="7"/>
      <c r="D30" s="11"/>
      <c r="E30" s="11"/>
      <c r="F30" s="11"/>
      <c r="G30" s="11"/>
    </row>
    <row r="31" spans="2:7" x14ac:dyDescent="0.25">
      <c r="B31" s="13"/>
      <c r="C31" s="7"/>
      <c r="D31" s="11"/>
      <c r="E31" s="11"/>
      <c r="F31" s="11"/>
      <c r="G31" s="11"/>
    </row>
    <row r="32" spans="2:7" x14ac:dyDescent="0.25">
      <c r="B32" s="22" t="s">
        <v>66</v>
      </c>
      <c r="C32" s="7"/>
      <c r="D32" s="11"/>
      <c r="E32" s="11"/>
      <c r="F32" s="11"/>
      <c r="G32" s="11"/>
    </row>
    <row r="33" spans="2:7" x14ac:dyDescent="0.25">
      <c r="B33" s="22" t="s">
        <v>67</v>
      </c>
      <c r="C33" s="7"/>
      <c r="D33" s="11"/>
      <c r="E33" s="11"/>
      <c r="F33" s="11"/>
      <c r="G33" s="11"/>
    </row>
    <row r="35" spans="2:7" x14ac:dyDescent="0.25">
      <c r="B35" s="3"/>
      <c r="C35" s="4" t="s">
        <v>1</v>
      </c>
      <c r="D35" s="3" t="s">
        <v>5</v>
      </c>
      <c r="E35" s="3" t="s">
        <v>6</v>
      </c>
      <c r="F35" s="3"/>
      <c r="G35" s="3" t="s">
        <v>7</v>
      </c>
    </row>
    <row r="36" spans="2:7" x14ac:dyDescent="0.25">
      <c r="B36" s="3"/>
      <c r="C36" s="3" t="s">
        <v>32</v>
      </c>
      <c r="D36" s="8">
        <v>244.4</v>
      </c>
      <c r="E36" s="8">
        <v>266</v>
      </c>
      <c r="F36" s="8"/>
      <c r="G36" s="8">
        <f>SUM(E36-D36)</f>
        <v>21.599999999999994</v>
      </c>
    </row>
    <row r="37" spans="2:7" x14ac:dyDescent="0.25">
      <c r="B37" s="7"/>
      <c r="C37" s="7"/>
      <c r="D37" s="11"/>
      <c r="E37" s="11"/>
      <c r="F37" s="11"/>
      <c r="G37" s="11"/>
    </row>
    <row r="38" spans="2:7" x14ac:dyDescent="0.25">
      <c r="B38" s="7"/>
      <c r="C38" s="7"/>
      <c r="D38" s="11"/>
      <c r="E38" s="11"/>
      <c r="F38" s="11"/>
      <c r="G38" s="11"/>
    </row>
    <row r="39" spans="2:7" x14ac:dyDescent="0.25">
      <c r="B39" s="13" t="s">
        <v>8</v>
      </c>
      <c r="C39" s="7"/>
      <c r="D39" s="11"/>
      <c r="E39" s="11"/>
      <c r="F39" s="11"/>
      <c r="G39" s="11"/>
    </row>
    <row r="40" spans="2:7" x14ac:dyDescent="0.25">
      <c r="B40" s="13"/>
      <c r="C40" s="7"/>
      <c r="D40" s="11"/>
      <c r="E40" s="11"/>
      <c r="F40" s="11"/>
      <c r="G40" s="11"/>
    </row>
    <row r="41" spans="2:7" x14ac:dyDescent="0.25">
      <c r="B41" s="22" t="s">
        <v>48</v>
      </c>
      <c r="C41" s="7"/>
      <c r="D41" s="11"/>
      <c r="E41" s="11"/>
      <c r="F41" s="11"/>
      <c r="G41" s="11"/>
    </row>
    <row r="42" spans="2:7" x14ac:dyDescent="0.25">
      <c r="B42" s="22" t="s">
        <v>49</v>
      </c>
      <c r="C42" s="7"/>
      <c r="D42" s="11"/>
      <c r="E42" s="11"/>
      <c r="F42" s="11"/>
      <c r="G42" s="11"/>
    </row>
    <row r="43" spans="2:7" x14ac:dyDescent="0.25">
      <c r="B43" s="16" t="s">
        <v>50</v>
      </c>
      <c r="C43" s="7"/>
      <c r="D43" s="11"/>
      <c r="E43" s="11"/>
      <c r="F43" s="11"/>
      <c r="G43" s="11"/>
    </row>
    <row r="44" spans="2:7" x14ac:dyDescent="0.25">
      <c r="B44" s="16" t="s">
        <v>51</v>
      </c>
      <c r="C44" s="7"/>
      <c r="D44" s="11"/>
      <c r="E44" s="11"/>
      <c r="F44" s="11"/>
      <c r="G44" s="11"/>
    </row>
    <row r="45" spans="2:7" x14ac:dyDescent="0.25">
      <c r="B45" s="16" t="s">
        <v>52</v>
      </c>
      <c r="C45" s="7"/>
      <c r="D45" s="11"/>
      <c r="E45" s="11"/>
      <c r="F45" s="11"/>
      <c r="G45" s="11"/>
    </row>
    <row r="46" spans="2:7" x14ac:dyDescent="0.25">
      <c r="B46" s="16" t="s">
        <v>53</v>
      </c>
      <c r="C46" s="7"/>
      <c r="D46" s="11"/>
      <c r="E46" s="11"/>
      <c r="F46" s="11"/>
      <c r="G46" s="11"/>
    </row>
    <row r="47" spans="2:7" x14ac:dyDescent="0.25">
      <c r="B47" s="16" t="s">
        <v>55</v>
      </c>
      <c r="C47" s="7"/>
      <c r="D47" s="11"/>
      <c r="E47" s="11"/>
      <c r="F47" s="11"/>
      <c r="G47" s="11"/>
    </row>
    <row r="48" spans="2:7" x14ac:dyDescent="0.25">
      <c r="B48" s="16" t="s">
        <v>54</v>
      </c>
      <c r="C48" s="7"/>
      <c r="D48" s="11"/>
      <c r="E48" s="11"/>
      <c r="F48" s="11"/>
      <c r="G48" s="11"/>
    </row>
    <row r="49" spans="2:7" x14ac:dyDescent="0.25">
      <c r="B49" s="16" t="s">
        <v>85</v>
      </c>
      <c r="C49" s="7"/>
      <c r="D49" s="11"/>
      <c r="E49" s="11"/>
      <c r="F49" s="11"/>
      <c r="G49" s="11"/>
    </row>
    <row r="50" spans="2:7" x14ac:dyDescent="0.25">
      <c r="B50" s="16" t="s">
        <v>86</v>
      </c>
      <c r="C50" s="7"/>
      <c r="D50" s="11"/>
      <c r="E50" s="11"/>
      <c r="F50" s="11"/>
      <c r="G50" s="11"/>
    </row>
    <row r="52" spans="2:7" x14ac:dyDescent="0.25">
      <c r="B52" s="3"/>
      <c r="C52" s="4" t="s">
        <v>8</v>
      </c>
      <c r="D52" s="3" t="s">
        <v>5</v>
      </c>
      <c r="E52" s="3" t="s">
        <v>6</v>
      </c>
      <c r="F52" s="3"/>
      <c r="G52" s="3" t="s">
        <v>7</v>
      </c>
    </row>
    <row r="53" spans="2:7" x14ac:dyDescent="0.25">
      <c r="B53" s="12" t="s">
        <v>11</v>
      </c>
      <c r="C53" s="18" t="s">
        <v>46</v>
      </c>
      <c r="D53" s="3">
        <v>2.5</v>
      </c>
      <c r="E53" s="3">
        <v>10.199999999999999</v>
      </c>
      <c r="F53" s="3"/>
      <c r="G53" s="8">
        <f>SUM(E53-D53)</f>
        <v>7.6999999999999993</v>
      </c>
    </row>
    <row r="54" spans="2:7" x14ac:dyDescent="0.25">
      <c r="B54" s="12" t="s">
        <v>26</v>
      </c>
      <c r="C54" s="3" t="s">
        <v>23</v>
      </c>
      <c r="D54" s="8">
        <v>0.1</v>
      </c>
      <c r="E54" s="8">
        <v>0.6</v>
      </c>
      <c r="F54" s="8"/>
      <c r="G54" s="8">
        <f>SUM(E54-D54)</f>
        <v>0.5</v>
      </c>
    </row>
    <row r="55" spans="2:7" x14ac:dyDescent="0.25">
      <c r="B55" s="12"/>
      <c r="C55" s="3" t="s">
        <v>28</v>
      </c>
      <c r="D55" s="8">
        <v>25</v>
      </c>
      <c r="E55" s="8">
        <v>43</v>
      </c>
      <c r="F55" s="8"/>
      <c r="G55" s="8">
        <f>SUM(E55-D55)</f>
        <v>18</v>
      </c>
    </row>
    <row r="56" spans="2:7" x14ac:dyDescent="0.25">
      <c r="B56" s="12" t="s">
        <v>25</v>
      </c>
      <c r="C56" s="3" t="s">
        <v>27</v>
      </c>
      <c r="D56" s="8">
        <v>0.2</v>
      </c>
      <c r="E56" s="8">
        <v>2.1</v>
      </c>
      <c r="F56" s="8"/>
      <c r="G56" s="8">
        <f t="shared" ref="G56:G58" si="1">SUM(E56-D56)</f>
        <v>1.9000000000000001</v>
      </c>
    </row>
    <row r="57" spans="2:7" x14ac:dyDescent="0.25">
      <c r="B57" s="12" t="s">
        <v>29</v>
      </c>
      <c r="C57" s="3" t="s">
        <v>35</v>
      </c>
      <c r="D57" s="8">
        <v>12</v>
      </c>
      <c r="E57" s="8">
        <v>15</v>
      </c>
      <c r="F57" s="8"/>
      <c r="G57" s="8">
        <f t="shared" si="1"/>
        <v>3</v>
      </c>
    </row>
    <row r="58" spans="2:7" x14ac:dyDescent="0.25">
      <c r="B58" s="12" t="s">
        <v>83</v>
      </c>
      <c r="C58" s="3" t="s">
        <v>84</v>
      </c>
      <c r="D58" s="8">
        <v>2</v>
      </c>
      <c r="E58" s="8">
        <v>4</v>
      </c>
      <c r="F58" s="8"/>
      <c r="G58" s="8">
        <f t="shared" si="1"/>
        <v>2</v>
      </c>
    </row>
    <row r="59" spans="2:7" x14ac:dyDescent="0.25">
      <c r="B59" s="15"/>
      <c r="C59" s="16"/>
      <c r="D59" s="17"/>
      <c r="E59" s="17"/>
      <c r="F59" s="17"/>
      <c r="G59" s="17"/>
    </row>
    <row r="60" spans="2:7" x14ac:dyDescent="0.25">
      <c r="B60" s="13" t="s">
        <v>4</v>
      </c>
      <c r="C60" s="7"/>
      <c r="D60" s="11"/>
      <c r="E60" s="11"/>
      <c r="F60" s="11"/>
      <c r="G60" s="11"/>
    </row>
    <row r="61" spans="2:7" x14ac:dyDescent="0.25">
      <c r="B61" s="23" t="s">
        <v>56</v>
      </c>
      <c r="C61" s="7"/>
      <c r="D61" s="11"/>
      <c r="E61" s="11"/>
      <c r="F61" s="11"/>
      <c r="G61" s="11"/>
    </row>
    <row r="62" spans="2:7" x14ac:dyDescent="0.25">
      <c r="B62" s="22" t="s">
        <v>57</v>
      </c>
      <c r="C62" s="7"/>
      <c r="D62" s="11"/>
      <c r="E62" s="11"/>
      <c r="F62" s="11"/>
      <c r="G62" s="11"/>
    </row>
    <row r="63" spans="2:7" x14ac:dyDescent="0.25">
      <c r="B63" s="22" t="s">
        <v>58</v>
      </c>
      <c r="C63" s="7"/>
      <c r="D63" s="11"/>
      <c r="E63" s="11"/>
      <c r="F63" s="11"/>
      <c r="G63" s="11"/>
    </row>
    <row r="64" spans="2:7" x14ac:dyDescent="0.25">
      <c r="B64" s="22" t="s">
        <v>68</v>
      </c>
      <c r="C64" s="7"/>
      <c r="D64" s="11"/>
      <c r="E64" s="11"/>
      <c r="F64" s="11"/>
      <c r="G64" s="11"/>
    </row>
    <row r="65" spans="2:7" x14ac:dyDescent="0.25">
      <c r="B65" s="22" t="s">
        <v>90</v>
      </c>
      <c r="C65" s="7"/>
      <c r="D65" s="11"/>
      <c r="E65" s="11"/>
      <c r="F65" s="11"/>
      <c r="G65" s="11"/>
    </row>
    <row r="66" spans="2:7" x14ac:dyDescent="0.25">
      <c r="B66" s="22" t="s">
        <v>48</v>
      </c>
      <c r="C66" s="7"/>
      <c r="D66" s="11"/>
      <c r="E66" s="11"/>
      <c r="F66" s="11"/>
      <c r="G66" s="11"/>
    </row>
    <row r="67" spans="2:7" x14ac:dyDescent="0.25">
      <c r="B67" s="22" t="s">
        <v>49</v>
      </c>
      <c r="C67" s="7"/>
      <c r="D67" s="11"/>
      <c r="E67" s="11"/>
      <c r="F67" s="11"/>
      <c r="G67" s="11"/>
    </row>
    <row r="68" spans="2:7" x14ac:dyDescent="0.25">
      <c r="B68" s="16" t="s">
        <v>50</v>
      </c>
      <c r="C68" s="7"/>
      <c r="D68" s="11"/>
      <c r="E68" s="11"/>
      <c r="F68" s="11"/>
      <c r="G68" s="11"/>
    </row>
    <row r="69" spans="2:7" x14ac:dyDescent="0.25">
      <c r="B69" s="16" t="s">
        <v>59</v>
      </c>
      <c r="C69" s="7"/>
      <c r="D69" s="11"/>
      <c r="E69" s="11"/>
      <c r="F69" s="11"/>
      <c r="G69" s="11"/>
    </row>
    <row r="70" spans="2:7" x14ac:dyDescent="0.25">
      <c r="B70" s="16" t="s">
        <v>60</v>
      </c>
      <c r="C70" s="7"/>
      <c r="D70" s="11"/>
      <c r="E70" s="11"/>
      <c r="F70" s="11"/>
      <c r="G70" s="11"/>
    </row>
    <row r="71" spans="2:7" x14ac:dyDescent="0.25">
      <c r="B71" s="22" t="s">
        <v>69</v>
      </c>
      <c r="C71" s="7"/>
      <c r="D71" s="11"/>
      <c r="E71" s="11"/>
      <c r="F71" s="11"/>
      <c r="G71" s="11"/>
    </row>
    <row r="72" spans="2:7" x14ac:dyDescent="0.25">
      <c r="B72" s="22" t="s">
        <v>70</v>
      </c>
      <c r="C72" s="7"/>
      <c r="D72" s="11"/>
      <c r="E72" s="11"/>
      <c r="F72" s="11"/>
      <c r="G72" s="11"/>
    </row>
    <row r="73" spans="2:7" x14ac:dyDescent="0.25">
      <c r="B73" s="16" t="s">
        <v>61</v>
      </c>
      <c r="C73" s="7"/>
      <c r="D73" s="11"/>
      <c r="E73" s="11"/>
      <c r="F73" s="11"/>
      <c r="G73" s="11"/>
    </row>
    <row r="74" spans="2:7" x14ac:dyDescent="0.25">
      <c r="B74" s="16" t="s">
        <v>62</v>
      </c>
      <c r="C74" s="7"/>
      <c r="D74" s="11"/>
      <c r="E74" s="11"/>
      <c r="F74" s="11"/>
      <c r="G74" s="11"/>
    </row>
    <row r="75" spans="2:7" x14ac:dyDescent="0.25">
      <c r="B75" s="16" t="s">
        <v>71</v>
      </c>
      <c r="C75" s="7"/>
      <c r="D75" s="11"/>
      <c r="E75" s="11"/>
      <c r="F75" s="11"/>
      <c r="G75" s="11"/>
    </row>
    <row r="76" spans="2:7" x14ac:dyDescent="0.25">
      <c r="B76" s="16" t="s">
        <v>72</v>
      </c>
      <c r="C76" s="7"/>
      <c r="D76" s="11"/>
      <c r="E76" s="11"/>
      <c r="F76" s="11"/>
      <c r="G76" s="11"/>
    </row>
    <row r="77" spans="2:7" x14ac:dyDescent="0.25">
      <c r="B77" s="16" t="s">
        <v>73</v>
      </c>
      <c r="C77" s="7"/>
      <c r="D77" s="11"/>
      <c r="E77" s="11"/>
      <c r="F77" s="11"/>
      <c r="G77" s="11"/>
    </row>
    <row r="78" spans="2:7" x14ac:dyDescent="0.25">
      <c r="B78" s="16" t="s">
        <v>74</v>
      </c>
      <c r="C78" s="7"/>
      <c r="D78" s="11"/>
      <c r="E78" s="11"/>
      <c r="F78" s="11"/>
      <c r="G78" s="11"/>
    </row>
    <row r="79" spans="2:7" x14ac:dyDescent="0.25">
      <c r="B79" s="16" t="s">
        <v>75</v>
      </c>
      <c r="C79" s="7"/>
      <c r="D79" s="11"/>
      <c r="E79" s="11"/>
      <c r="F79" s="11"/>
      <c r="G79" s="11"/>
    </row>
    <row r="80" spans="2:7" x14ac:dyDescent="0.25">
      <c r="B80" s="16" t="s">
        <v>76</v>
      </c>
      <c r="C80" s="7"/>
      <c r="D80" s="11"/>
      <c r="E80" s="11"/>
      <c r="F80" s="11"/>
      <c r="G80" s="11"/>
    </row>
    <row r="81" spans="2:7" x14ac:dyDescent="0.25">
      <c r="B81" s="16" t="s">
        <v>63</v>
      </c>
      <c r="C81" s="7"/>
      <c r="D81" s="11"/>
      <c r="E81" s="11"/>
      <c r="F81" s="11"/>
      <c r="G81" s="11"/>
    </row>
    <row r="82" spans="2:7" x14ac:dyDescent="0.25">
      <c r="B82" s="16" t="s">
        <v>89</v>
      </c>
      <c r="C82" s="7"/>
      <c r="D82" s="11"/>
      <c r="E82" s="11"/>
      <c r="F82" s="11"/>
      <c r="G82" s="11"/>
    </row>
    <row r="83" spans="2:7" x14ac:dyDescent="0.25">
      <c r="B83" s="16" t="s">
        <v>77</v>
      </c>
      <c r="C83" s="7"/>
      <c r="D83" s="11"/>
      <c r="E83" s="11"/>
      <c r="F83" s="11"/>
      <c r="G83" s="11"/>
    </row>
    <row r="84" spans="2:7" x14ac:dyDescent="0.25">
      <c r="B84" s="16" t="s">
        <v>78</v>
      </c>
      <c r="C84" s="7"/>
      <c r="D84" s="11"/>
      <c r="E84" s="11"/>
      <c r="F84" s="11"/>
      <c r="G84" s="11"/>
    </row>
    <row r="85" spans="2:7" x14ac:dyDescent="0.25">
      <c r="B85" s="16" t="s">
        <v>79</v>
      </c>
      <c r="C85" s="7"/>
      <c r="D85" s="11"/>
      <c r="E85" s="11"/>
      <c r="F85" s="11"/>
      <c r="G85" s="11"/>
    </row>
    <row r="86" spans="2:7" x14ac:dyDescent="0.25">
      <c r="B86" s="16" t="s">
        <v>80</v>
      </c>
      <c r="C86" s="7"/>
      <c r="D86" s="11"/>
      <c r="E86" s="11"/>
      <c r="F86" s="11"/>
      <c r="G86" s="11"/>
    </row>
    <row r="87" spans="2:7" x14ac:dyDescent="0.25">
      <c r="B87" s="16" t="s">
        <v>81</v>
      </c>
      <c r="C87" s="7"/>
      <c r="D87" s="11"/>
      <c r="E87" s="11"/>
      <c r="F87" s="11"/>
      <c r="G87" s="11"/>
    </row>
    <row r="88" spans="2:7" x14ac:dyDescent="0.25">
      <c r="B88" s="16" t="s">
        <v>82</v>
      </c>
      <c r="C88" s="7"/>
      <c r="D88" s="11"/>
      <c r="E88" s="11"/>
      <c r="F88" s="11"/>
      <c r="G88" s="11"/>
    </row>
    <row r="90" spans="2:7" x14ac:dyDescent="0.25">
      <c r="B90" s="3"/>
      <c r="C90" s="4" t="s">
        <v>4</v>
      </c>
      <c r="D90" s="3" t="s">
        <v>5</v>
      </c>
      <c r="E90" s="3" t="s">
        <v>6</v>
      </c>
      <c r="F90" s="3"/>
      <c r="G90" s="3" t="s">
        <v>7</v>
      </c>
    </row>
    <row r="91" spans="2:7" x14ac:dyDescent="0.25">
      <c r="B91" s="12" t="s">
        <v>11</v>
      </c>
      <c r="C91" s="3" t="s">
        <v>24</v>
      </c>
      <c r="D91" s="8">
        <v>0</v>
      </c>
      <c r="E91" s="8">
        <v>5.5</v>
      </c>
      <c r="F91" s="8"/>
      <c r="G91" s="8">
        <f>SUM(E91-D91)</f>
        <v>5.5</v>
      </c>
    </row>
    <row r="92" spans="2:7" x14ac:dyDescent="0.25">
      <c r="B92" s="12"/>
      <c r="C92" s="3" t="s">
        <v>12</v>
      </c>
      <c r="D92" s="8">
        <v>6.2</v>
      </c>
      <c r="E92" s="8">
        <v>40.700000000000003</v>
      </c>
      <c r="F92" s="8"/>
      <c r="G92" s="8">
        <f t="shared" ref="G92:G107" si="2">SUM(E92-D92)</f>
        <v>34.5</v>
      </c>
    </row>
    <row r="93" spans="2:7" x14ac:dyDescent="0.25">
      <c r="B93" s="12"/>
      <c r="C93" s="3" t="s">
        <v>45</v>
      </c>
      <c r="D93" s="8">
        <v>17</v>
      </c>
      <c r="E93" s="8">
        <v>9.3000000000000007</v>
      </c>
      <c r="F93" s="8"/>
      <c r="G93" s="8">
        <f t="shared" si="2"/>
        <v>-7.6999999999999993</v>
      </c>
    </row>
    <row r="94" spans="2:7" x14ac:dyDescent="0.25">
      <c r="B94" s="12" t="s">
        <v>29</v>
      </c>
      <c r="C94" s="3" t="s">
        <v>30</v>
      </c>
      <c r="D94" s="8">
        <v>57.1</v>
      </c>
      <c r="E94" s="8">
        <v>58.1</v>
      </c>
      <c r="F94" s="8"/>
      <c r="G94" s="8">
        <f t="shared" si="2"/>
        <v>1</v>
      </c>
    </row>
    <row r="95" spans="2:7" x14ac:dyDescent="0.25">
      <c r="B95" s="12"/>
      <c r="C95" s="3" t="s">
        <v>44</v>
      </c>
      <c r="D95" s="8">
        <v>60</v>
      </c>
      <c r="E95" s="8">
        <v>0</v>
      </c>
      <c r="F95" s="8"/>
      <c r="G95" s="8">
        <f t="shared" si="2"/>
        <v>-60</v>
      </c>
    </row>
    <row r="96" spans="2:7" x14ac:dyDescent="0.25">
      <c r="B96" s="12" t="s">
        <v>10</v>
      </c>
      <c r="C96" s="3" t="s">
        <v>20</v>
      </c>
      <c r="D96" s="8">
        <v>45</v>
      </c>
      <c r="E96" s="8">
        <v>46</v>
      </c>
      <c r="F96" s="8"/>
      <c r="G96" s="8">
        <f t="shared" si="2"/>
        <v>1</v>
      </c>
    </row>
    <row r="97" spans="2:7" x14ac:dyDescent="0.25">
      <c r="B97" s="12"/>
      <c r="C97" s="3" t="s">
        <v>21</v>
      </c>
      <c r="D97" s="8">
        <v>0</v>
      </c>
      <c r="E97" s="8">
        <v>12</v>
      </c>
      <c r="F97" s="8"/>
      <c r="G97" s="8">
        <f t="shared" si="2"/>
        <v>12</v>
      </c>
    </row>
    <row r="98" spans="2:7" x14ac:dyDescent="0.25">
      <c r="B98" s="12"/>
      <c r="C98" s="3" t="s">
        <v>22</v>
      </c>
      <c r="D98" s="8">
        <v>0</v>
      </c>
      <c r="E98" s="8">
        <v>1</v>
      </c>
      <c r="F98" s="8"/>
      <c r="G98" s="8">
        <f t="shared" si="2"/>
        <v>1</v>
      </c>
    </row>
    <row r="99" spans="2:7" x14ac:dyDescent="0.25">
      <c r="B99" s="12" t="s">
        <v>10</v>
      </c>
      <c r="C99" s="3" t="s">
        <v>19</v>
      </c>
      <c r="D99" s="8">
        <v>0</v>
      </c>
      <c r="E99" s="8">
        <v>2</v>
      </c>
      <c r="F99" s="8"/>
      <c r="G99" s="8">
        <f t="shared" si="2"/>
        <v>2</v>
      </c>
    </row>
    <row r="100" spans="2:7" x14ac:dyDescent="0.25">
      <c r="B100" s="12"/>
      <c r="C100" s="3" t="s">
        <v>31</v>
      </c>
      <c r="D100" s="8">
        <v>6</v>
      </c>
      <c r="E100" s="8">
        <v>60.7</v>
      </c>
      <c r="F100" s="8"/>
      <c r="G100" s="8">
        <f t="shared" si="2"/>
        <v>54.7</v>
      </c>
    </row>
    <row r="101" spans="2:7" x14ac:dyDescent="0.25">
      <c r="B101" s="12"/>
      <c r="C101" s="3" t="s">
        <v>34</v>
      </c>
      <c r="D101" s="8">
        <v>24.6</v>
      </c>
      <c r="E101" s="8">
        <v>27.1</v>
      </c>
      <c r="F101" s="8"/>
      <c r="G101" s="8">
        <f t="shared" si="2"/>
        <v>2.5</v>
      </c>
    </row>
    <row r="102" spans="2:7" x14ac:dyDescent="0.25">
      <c r="B102" s="12" t="s">
        <v>40</v>
      </c>
      <c r="C102" s="3" t="s">
        <v>41</v>
      </c>
      <c r="D102" s="8">
        <v>35.6</v>
      </c>
      <c r="E102" s="8">
        <v>0</v>
      </c>
      <c r="F102" s="8"/>
      <c r="G102" s="8">
        <f t="shared" si="2"/>
        <v>-35.6</v>
      </c>
    </row>
    <row r="103" spans="2:7" x14ac:dyDescent="0.25">
      <c r="B103" s="12"/>
      <c r="C103" s="3" t="s">
        <v>88</v>
      </c>
      <c r="D103" s="8">
        <v>0</v>
      </c>
      <c r="E103" s="8">
        <v>6</v>
      </c>
      <c r="F103" s="8"/>
      <c r="G103" s="8">
        <f t="shared" si="2"/>
        <v>6</v>
      </c>
    </row>
    <row r="104" spans="2:7" x14ac:dyDescent="0.25">
      <c r="B104" s="12" t="s">
        <v>37</v>
      </c>
      <c r="C104" s="3" t="s">
        <v>39</v>
      </c>
      <c r="D104" s="8">
        <v>64.599999999999994</v>
      </c>
      <c r="E104" s="8">
        <v>0.2</v>
      </c>
      <c r="F104" s="8"/>
      <c r="G104" s="8">
        <f t="shared" si="2"/>
        <v>-64.399999999999991</v>
      </c>
    </row>
    <row r="105" spans="2:7" x14ac:dyDescent="0.25">
      <c r="B105" s="12"/>
      <c r="C105" s="3" t="s">
        <v>38</v>
      </c>
      <c r="D105" s="8">
        <v>0</v>
      </c>
      <c r="E105" s="8">
        <v>120</v>
      </c>
      <c r="F105" s="8"/>
      <c r="G105" s="8">
        <f t="shared" si="2"/>
        <v>120</v>
      </c>
    </row>
    <row r="106" spans="2:7" x14ac:dyDescent="0.25">
      <c r="B106" s="12" t="s">
        <v>42</v>
      </c>
      <c r="C106" s="3" t="s">
        <v>43</v>
      </c>
      <c r="D106" s="8">
        <v>48.8</v>
      </c>
      <c r="E106" s="8">
        <v>0</v>
      </c>
      <c r="F106" s="8"/>
      <c r="G106" s="8">
        <f t="shared" si="2"/>
        <v>-48.8</v>
      </c>
    </row>
    <row r="107" spans="2:7" x14ac:dyDescent="0.25">
      <c r="B107" s="12" t="s">
        <v>33</v>
      </c>
      <c r="C107" s="3" t="s">
        <v>32</v>
      </c>
      <c r="D107" s="8">
        <v>257.2</v>
      </c>
      <c r="E107" s="8">
        <v>280</v>
      </c>
      <c r="F107" s="8"/>
      <c r="G107" s="8">
        <f t="shared" si="2"/>
        <v>22.800000000000011</v>
      </c>
    </row>
    <row r="108" spans="2:7" ht="15.75" customHeight="1" x14ac:dyDescent="0.25"/>
    <row r="109" spans="2:7" x14ac:dyDescent="0.25">
      <c r="B109" t="s">
        <v>87</v>
      </c>
    </row>
    <row r="110" spans="2:7" x14ac:dyDescent="0.25">
      <c r="B110" t="s">
        <v>16</v>
      </c>
    </row>
  </sheetData>
  <pageMargins left="0.19685039370078741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2017-05-31T12:35:10Z</cp:lastPrinted>
  <dcterms:created xsi:type="dcterms:W3CDTF">2017-01-05T10:17:40Z</dcterms:created>
  <dcterms:modified xsi:type="dcterms:W3CDTF">2017-06-05T07:22:30Z</dcterms:modified>
</cp:coreProperties>
</file>